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4"/>
  </bookViews>
  <sheets>
    <sheet name="SP Passivo 20-22-23" sheetId="1" r:id="rId1"/>
    <sheet name="SP Attivo 20-22-23" sheetId="2" r:id="rId2"/>
    <sheet name="Conto Economico 20-22-23" sheetId="3" r:id="rId3"/>
    <sheet name="SP" sheetId="4" r:id="rId4"/>
    <sheet name="CE" sheetId="5" r:id="rId5"/>
  </sheets>
  <definedNames>
    <definedName name="_xlnm._FilterDatabase" localSheetId="4" hidden="1">CE!$A$1:$H$788</definedName>
    <definedName name="_xlnm._FilterDatabase" localSheetId="3" hidden="1">SP!$A$1:$E$652</definedName>
    <definedName name="_xlnm.Print_Area" localSheetId="4">CE!$A$1:$C$788</definedName>
    <definedName name="_xlnm.Print_Area" localSheetId="2">'Conto Economico 20-22-23'!$A$1:$K$119</definedName>
    <definedName name="_xlnm.Print_Area" localSheetId="3">SP!$A$1:$E$650</definedName>
    <definedName name="_xlnm.Print_Area" localSheetId="1">'SP Attivo 20-22-23'!$A$1:$N$100</definedName>
    <definedName name="_xlnm.Print_Area" localSheetId="0">'SP Passivo 20-22-23'!$A$1:$N$71</definedName>
    <definedName name="_xlnm.Print_Titles" localSheetId="4">CE!$1:$1</definedName>
    <definedName name="_xlnm.Print_Titles" localSheetId="2">'Conto Economico 20-22-23'!$1:$5</definedName>
    <definedName name="_xlnm.Print_Titles" localSheetId="3">SP!$1:$2</definedName>
    <definedName name="_xlnm.Print_Titles" localSheetId="1">'SP Attivo 20-22-23'!$1:$5</definedName>
    <definedName name="_xlnm.Print_Titles" localSheetId="0">'SP Passivo 20-22-23'!$1:$5</definedName>
  </definedNames>
  <calcPr calcId="124519"/>
</workbook>
</file>

<file path=xl/calcChain.xml><?xml version="1.0" encoding="utf-8"?>
<calcChain xmlns="http://schemas.openxmlformats.org/spreadsheetml/2006/main">
  <c r="I72" i="2"/>
  <c r="I66"/>
  <c r="I60"/>
  <c r="I59"/>
  <c r="I58"/>
  <c r="I52"/>
  <c r="I48"/>
  <c r="I47"/>
  <c r="I46" s="1"/>
  <c r="I29"/>
  <c r="I28" s="1"/>
  <c r="H29"/>
  <c r="H28"/>
  <c r="I43" i="1"/>
  <c r="I57" s="1"/>
</calcChain>
</file>

<file path=xl/sharedStrings.xml><?xml version="1.0" encoding="utf-8"?>
<sst xmlns="http://schemas.openxmlformats.org/spreadsheetml/2006/main" count="2716" uniqueCount="1937">
  <si>
    <t xml:space="preserve">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</si>
  <si>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</si>
  <si>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</si>
  <si>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</si>
  <si>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BEP
2023</t>
  </si>
  <si>
    <t>Anno
2020</t>
  </si>
  <si>
    <t>BEP
2022</t>
  </si>
  <si>
    <t>VARIAZIONE BEP 2023/Esercizio 2020</t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</si>
  <si>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</si>
  <si>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</si>
  <si>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</si>
  <si>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</si>
  <si>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</si>
  <si>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</si>
  <si>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</si>
  <si>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</si>
  <si>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</si>
  <si>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</si>
  <si>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</si>
  <si>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</si>
  <si>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</si>
  <si>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</si>
  <si>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</si>
  <si>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</si>
  <si>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</si>
  <si>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</si>
  <si>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</si>
  <si>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</si>
  <si>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</si>
  <si>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</si>
  <si>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</si>
  <si>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</si>
  <si>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</si>
  <si>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</si>
  <si>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</si>
  <si>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</si>
  <si>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</si>
  <si>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</si>
  <si>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</si>
  <si>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</si>
  <si>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</si>
  <si>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</si>
  <si>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</si>
  <si>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</si>
  <si>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</si>
  <si>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</si>
  <si>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</si>
  <si>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</si>
  <si>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</si>
  <si>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</si>
  <si>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</si>
  <si>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</si>
  <si>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</si>
  <si>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</si>
  <si>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</si>
  <si>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</si>
  <si>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</si>
  <si>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</si>
  <si>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</si>
  <si>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</si>
  <si>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</si>
  <si>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</si>
  <si>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</si>
  <si>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</si>
  <si>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</si>
  <si>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</si>
  <si>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</si>
  <si>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</si>
  <si>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</si>
  <si>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</si>
  <si>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</si>
  <si>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</si>
  <si>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</si>
  <si>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</si>
  <si>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</si>
  <si>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</si>
  <si>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</si>
  <si>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</si>
  <si>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</si>
  <si>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</si>
  <si>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</si>
  <si>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</si>
  <si>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</si>
  <si>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</si>
  <si>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</si>
  <si>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</si>
  <si>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</si>
  <si>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</si>
  <si>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</si>
  <si>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</si>
  <si>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</si>
  <si>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</si>
  <si>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</si>
  <si>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</si>
  <si>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</si>
  <si>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</si>
  <si>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</si>
  <si>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</si>
  <si>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</si>
  <si>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</si>
  <si>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</si>
  <si>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</si>
  <si>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</si>
  <si>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</si>
  <si>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</si>
  <si>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</si>
  <si>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</si>
  <si>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</si>
  <si>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</si>
  <si>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</si>
  <si>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</si>
  <si>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</si>
  <si>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</si>
  <si>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</si>
  <si>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</si>
  <si>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</si>
  <si>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</si>
  <si>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</si>
  <si>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</si>
  <si>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</si>
  <si>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</si>
  <si>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</si>
  <si>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</si>
  <si>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</si>
  <si>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</si>
  <si>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</si>
  <si>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</si>
  <si>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</si>
  <si>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</si>
  <si>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</si>
  <si>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</si>
  <si>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</si>
  <si>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</si>
  <si>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</si>
  <si>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</si>
  <si>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</si>
  <si>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</si>
  <si>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</si>
  <si>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</si>
  <si>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</si>
  <si>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</si>
  <si>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</si>
  <si>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</si>
  <si>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</si>
  <si>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</si>
  <si>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</si>
  <si>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</si>
  <si>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</si>
  <si>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</si>
  <si>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</si>
  <si>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</si>
  <si>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</si>
  <si>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</si>
  <si>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</si>
  <si>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</si>
  <si>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</si>
  <si>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</si>
  <si>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</si>
  <si>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</si>
  <si>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</si>
  <si>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</si>
  <si>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</si>
  <si>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</si>
  <si>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</si>
  <si>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</si>
  <si>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</si>
  <si>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</si>
  <si>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</si>
  <si>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</si>
  <si>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</si>
  <si>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</si>
  <si>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</si>
  <si>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</si>
  <si>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</si>
  <si>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</si>
  <si>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</si>
  <si>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</si>
  <si>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</si>
  <si>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</si>
  <si>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</si>
  <si>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</si>
  <si>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</si>
  <si>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</si>
  <si>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</si>
  <si>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</si>
  <si>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</si>
  <si>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</si>
  <si>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</si>
  <si>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</si>
  <si>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</si>
  <si>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</si>
  <si>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</si>
  <si>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</si>
  <si>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</si>
  <si>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</si>
  <si>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</si>
  <si>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</si>
  <si>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</si>
  <si>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</si>
  <si>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</si>
  <si>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</si>
  <si>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</si>
  <si>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</si>
  <si>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</si>
  <si>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</si>
  <si>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</si>
  <si>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</si>
  <si>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</si>
  <si>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</si>
  <si>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</si>
  <si>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</si>
  <si>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</si>
  <si>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</si>
  <si>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</si>
  <si>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</si>
  <si>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</si>
  <si>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</si>
  <si>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</si>
  <si>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</si>
  <si>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</si>
  <si>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</si>
  <si>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</si>
  <si>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</si>
  <si>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</si>
  <si>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</si>
  <si>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</si>
  <si>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</si>
  <si>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</si>
  <si>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</si>
  <si>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</si>
  <si>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</si>
  <si>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</si>
  <si>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</si>
  <si>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</si>
  <si>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</si>
  <si>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</si>
  <si>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</si>
  <si>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</si>
  <si>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</si>
  <si>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</si>
  <si>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</si>
  <si>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</si>
  <si>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</si>
  <si>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</si>
  <si>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</si>
  <si>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</si>
  <si>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</si>
  <si>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</si>
  <si>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</si>
  <si>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</si>
  <si>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</si>
  <si>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</si>
  <si>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</si>
  <si>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</si>
  <si>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</si>
  <si>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</si>
  <si>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</si>
  <si>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</si>
  <si>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</si>
  <si>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</si>
  <si>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</si>
  <si>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</si>
  <si>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</si>
  <si>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</si>
  <si>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</si>
  <si>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</si>
  <si>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</si>
  <si>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</si>
  <si>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</si>
  <si>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</si>
  <si>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</si>
  <si>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</si>
  <si>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</si>
  <si>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</si>
  <si>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</si>
  <si>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</si>
  <si>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</si>
  <si>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</si>
  <si>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</si>
  <si>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</si>
  <si>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</si>
  <si>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</si>
  <si>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</si>
  <si>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</si>
  <si>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</si>
  <si>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</si>
  <si>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</si>
  <si>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</si>
  <si>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</si>
  <si>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</si>
  <si>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</si>
  <si>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</si>
  <si>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</si>
  <si>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</si>
  <si>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</si>
  <si>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</si>
  <si>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</si>
  <si>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 xml:space="preserve">-    </t>
  </si>
  <si>
    <t>CONTO</t>
  </si>
  <si>
    <t>DESCRIZIONE</t>
  </si>
  <si>
    <t>VARIAZIONI</t>
  </si>
  <si>
    <t>STATO PATRIMONIALE 2022</t>
  </si>
  <si>
    <t>IN MENO</t>
  </si>
  <si>
    <t>IN PIU'</t>
  </si>
  <si>
    <t>000000000</t>
  </si>
  <si>
    <t>CONTI DI EPILOGO (apertura e chiusura)</t>
  </si>
  <si>
    <t>001000000</t>
  </si>
  <si>
    <t>001010000</t>
  </si>
  <si>
    <t>001010100</t>
  </si>
  <si>
    <t>001010101</t>
  </si>
  <si>
    <t>Stato Patrimoniale di apertura</t>
  </si>
  <si>
    <t>001010102</t>
  </si>
  <si>
    <t>Stato Patrimoniale di chiusura</t>
  </si>
  <si>
    <t>001010103</t>
  </si>
  <si>
    <t>Conto Economico</t>
  </si>
  <si>
    <t>100000000</t>
  </si>
  <si>
    <t>ATTIVO</t>
  </si>
  <si>
    <t>101000000</t>
  </si>
  <si>
    <t>101010000</t>
  </si>
  <si>
    <t>IMMOBILIZZAZIONI IMMATERIALI</t>
  </si>
  <si>
    <t>101010100</t>
  </si>
  <si>
    <t>Costi di impianto e di ampliamento</t>
  </si>
  <si>
    <t>101010101</t>
  </si>
  <si>
    <t>101010102</t>
  </si>
  <si>
    <t>F.do Amm.to costi di impianto e di ampliamento</t>
  </si>
  <si>
    <t>101010200</t>
  </si>
  <si>
    <t>101010201</t>
  </si>
  <si>
    <t>101010202</t>
  </si>
  <si>
    <t>F.do Amm.to costi di ricerca e sviluppo</t>
  </si>
  <si>
    <t>101010300</t>
  </si>
  <si>
    <t>Diritti di brevetto e diritti di utilizzazione delle opere d'ingegno</t>
  </si>
  <si>
    <t>101010301</t>
  </si>
  <si>
    <t>Diritti di brevetto e diritti di utilizzazione delle opere d'ingegno - derivanti dall'attività di ricerca</t>
  </si>
  <si>
    <t>101010302</t>
  </si>
  <si>
    <t>F.do Amm.to diritti di brevetto e diritti di utilizzazione delle opere d'ingegno - derivanti dall'attività di ricerca</t>
  </si>
  <si>
    <t>101010303</t>
  </si>
  <si>
    <t>Diritti di brevetto e diritti di utilizzazione delle opere d'ingegno - altri</t>
  </si>
  <si>
    <t>101010304</t>
  </si>
  <si>
    <t>F.do Amm.to diritti di brevetto e diritti di utilizzazione delle opere d'ingegno - altri</t>
  </si>
  <si>
    <t>101010400</t>
  </si>
  <si>
    <t>101010401</t>
  </si>
  <si>
    <t>101010500</t>
  </si>
  <si>
    <t>101010501</t>
  </si>
  <si>
    <t>Concessioni, licenze, marchi e diritti simili</t>
  </si>
  <si>
    <t>101010502</t>
  </si>
  <si>
    <t>F.do Amm.to concessioni, licenze, marchi e diritti simili</t>
  </si>
  <si>
    <t>101010503</t>
  </si>
  <si>
    <t>Migliorie su beni di terzi</t>
  </si>
  <si>
    <t>101010504</t>
  </si>
  <si>
    <t>F.do Amm.to migliorie su beni di terzi</t>
  </si>
  <si>
    <t>101010505</t>
  </si>
  <si>
    <t>Pubblicità</t>
  </si>
  <si>
    <t>101010506</t>
  </si>
  <si>
    <t>F.do Amm.to pubblicità</t>
  </si>
  <si>
    <t>101010507</t>
  </si>
  <si>
    <t>101010508</t>
  </si>
  <si>
    <t>F.do Amm.to altre immobilizzazioni immateriali</t>
  </si>
  <si>
    <t>101010600</t>
  </si>
  <si>
    <t>Fondo Svalutazione immobilizzazioni immateriali</t>
  </si>
  <si>
    <t>101010601</t>
  </si>
  <si>
    <t>F.do Svalut. Costi di impianto e di ampliamento</t>
  </si>
  <si>
    <t>101010602</t>
  </si>
  <si>
    <t>F.do Svalut. Costi di ricerca e sviluppo</t>
  </si>
  <si>
    <t>101010603</t>
  </si>
  <si>
    <t>F.do Svalut. Diritti di brevetto e diritti di utilizzazione delle opere d'ingegno</t>
  </si>
  <si>
    <t>101010604</t>
  </si>
  <si>
    <t>F.do Svalut. Altre immobilizzazioni immateriali</t>
  </si>
  <si>
    <t>101020000</t>
  </si>
  <si>
    <t>IMMOBILIZZAZIONI MATERIALI</t>
  </si>
  <si>
    <t>101020100</t>
  </si>
  <si>
    <t>101020101</t>
  </si>
  <si>
    <t>101020102</t>
  </si>
  <si>
    <t>101020200</t>
  </si>
  <si>
    <t>101020202</t>
  </si>
  <si>
    <t>F.do Amm.to Fabbricati non strumentali (disponibili)</t>
  </si>
  <si>
    <t>101020203</t>
  </si>
  <si>
    <t>Costruzioni leggere (disponibili)</t>
  </si>
  <si>
    <t>101020204</t>
  </si>
  <si>
    <t>F.do Amm.to Costruzioni leggere (disponibili)</t>
  </si>
  <si>
    <t>101020205</t>
  </si>
  <si>
    <t>101020206</t>
  </si>
  <si>
    <t>F.do Amm.to Fabbricati strumentali (indisponibili)</t>
  </si>
  <si>
    <t>101020300</t>
  </si>
  <si>
    <t>101020301</t>
  </si>
  <si>
    <t>Impianti e macchinari sanitari</t>
  </si>
  <si>
    <t>101020302</t>
  </si>
  <si>
    <t>F.do Amm.to Impianti e macchinari sanitari</t>
  </si>
  <si>
    <t>101020303</t>
  </si>
  <si>
    <t>Impianti e macchinari non sanitari</t>
  </si>
  <si>
    <t>101020304</t>
  </si>
  <si>
    <t>F.do Amm.to Impianti e macchinari non sanitari</t>
  </si>
  <si>
    <t>101020400</t>
  </si>
  <si>
    <t>101020401</t>
  </si>
  <si>
    <t>101020402</t>
  </si>
  <si>
    <t>F.do Amm.to Attrezzature sanitarie e scientifiche</t>
  </si>
  <si>
    <t>101020403</t>
  </si>
  <si>
    <t>Attrezzature generiche</t>
  </si>
  <si>
    <t>101020404</t>
  </si>
  <si>
    <t>F.do Amm.to Attrezzature generiche</t>
  </si>
  <si>
    <t>101020500</t>
  </si>
  <si>
    <t>101020501</t>
  </si>
  <si>
    <t>101020502</t>
  </si>
  <si>
    <t>F.do Amm.to Mobili e arredi</t>
  </si>
  <si>
    <t>101020600</t>
  </si>
  <si>
    <t>101020601</t>
  </si>
  <si>
    <t>Ambulanze</t>
  </si>
  <si>
    <t>101020602</t>
  </si>
  <si>
    <t>F.do Amm.to Ambulanze</t>
  </si>
  <si>
    <t>101020603</t>
  </si>
  <si>
    <t>101020604</t>
  </si>
  <si>
    <t>F.do Amm.to Automezzi</t>
  </si>
  <si>
    <t>101020605</t>
  </si>
  <si>
    <t>Altri mezzi di trasporto</t>
  </si>
  <si>
    <t>101020606</t>
  </si>
  <si>
    <t>F.do Amm.to Altri mezzi di trasporto</t>
  </si>
  <si>
    <t>101020700</t>
  </si>
  <si>
    <t>101020701</t>
  </si>
  <si>
    <t>101020800</t>
  </si>
  <si>
    <t>101020801</t>
  </si>
  <si>
    <t>101020802</t>
  </si>
  <si>
    <t>F.do Amm.to Altre immobilizzazioni materiali</t>
  </si>
  <si>
    <t>101020900</t>
  </si>
  <si>
    <t>101020901</t>
  </si>
  <si>
    <t>101020902</t>
  </si>
  <si>
    <t>Costi per versamenti a fornitori di anticipi per l'acquisizione di immobilizzazioni materiali in corso</t>
  </si>
  <si>
    <t>101021000</t>
  </si>
  <si>
    <t>Fondo Svalutazione immobilizzazioni materiali</t>
  </si>
  <si>
    <t>101021001</t>
  </si>
  <si>
    <t>F.do Svalut. Terreni</t>
  </si>
  <si>
    <t>101021002</t>
  </si>
  <si>
    <t>F.do Svalut. Fabbricati</t>
  </si>
  <si>
    <t>101021003</t>
  </si>
  <si>
    <t>F.do Svalut. Impianti e macchinari</t>
  </si>
  <si>
    <t>101021004</t>
  </si>
  <si>
    <t>F.do Svalut. Attrezzature sanitarie e scientifiche</t>
  </si>
  <si>
    <t>101021005</t>
  </si>
  <si>
    <t>F.do Svalut. Mobili e arredi</t>
  </si>
  <si>
    <t>101021006</t>
  </si>
  <si>
    <t>F.do Svalut. Automezzi</t>
  </si>
  <si>
    <t>101021007</t>
  </si>
  <si>
    <t>F.do Svalut. Oggetti d'arte</t>
  </si>
  <si>
    <t>101021008</t>
  </si>
  <si>
    <t>F.do Svalut. Altre immobilizzazioni materiali</t>
  </si>
  <si>
    <t>101030000</t>
  </si>
  <si>
    <t>IMMOBILIZZAZIONI FINANZIARIE</t>
  </si>
  <si>
    <t>101030100</t>
  </si>
  <si>
    <t>101030101</t>
  </si>
  <si>
    <t>101030102</t>
  </si>
  <si>
    <t>101030103</t>
  </si>
  <si>
    <t>Crediti finanziari v/imprese controllate</t>
  </si>
  <si>
    <t>101030104</t>
  </si>
  <si>
    <t>Crediti finanziari v/imprese collegate</t>
  </si>
  <si>
    <t>101030105</t>
  </si>
  <si>
    <t>101030106</t>
  </si>
  <si>
    <t>Fondo svalutazione crediti v/Stato</t>
  </si>
  <si>
    <t>101030107</t>
  </si>
  <si>
    <t>Fondo svalutazione crediti v/Regione</t>
  </si>
  <si>
    <t>101030108</t>
  </si>
  <si>
    <t>Fondo svalutazione crediti v/altri</t>
  </si>
  <si>
    <t>101030200</t>
  </si>
  <si>
    <t>101030201</t>
  </si>
  <si>
    <t>Partecipazioni in imprese controllate e collegate</t>
  </si>
  <si>
    <t>101030202</t>
  </si>
  <si>
    <t>Partecipazioni in altre imprese</t>
  </si>
  <si>
    <t>101030203</t>
  </si>
  <si>
    <t>Titoli di Stato</t>
  </si>
  <si>
    <t>101030204</t>
  </si>
  <si>
    <t>Altre Obbligazioni</t>
  </si>
  <si>
    <t>101030205</t>
  </si>
  <si>
    <t>Titoli azionari quotati in Borsa</t>
  </si>
  <si>
    <t>101030206</t>
  </si>
  <si>
    <t>102000000</t>
  </si>
  <si>
    <t>102010000</t>
  </si>
  <si>
    <t>RIMANENZE BENI SANITARI</t>
  </si>
  <si>
    <t>102010100</t>
  </si>
  <si>
    <t>Prodotti farmaceutici ed emoderivati</t>
  </si>
  <si>
    <t>102010101</t>
  </si>
  <si>
    <t>Medicinali con AIC, ad eccezione di vaccini ed emoderivati di produzione regionale</t>
  </si>
  <si>
    <t>102010102</t>
  </si>
  <si>
    <t>Medicinali senza AIC</t>
  </si>
  <si>
    <t>102010103</t>
  </si>
  <si>
    <t>Emoderivati di produzione regionale</t>
  </si>
  <si>
    <t>102010104</t>
  </si>
  <si>
    <t>Ossigeno con AIC</t>
  </si>
  <si>
    <t>102010105</t>
  </si>
  <si>
    <t>Ossigeno senza AIC</t>
  </si>
  <si>
    <t>102010106</t>
  </si>
  <si>
    <t>Materiali per emodialisi con AIC</t>
  </si>
  <si>
    <t>102010107</t>
  </si>
  <si>
    <t>Materiali per emodialisi senza AIC</t>
  </si>
  <si>
    <t>102010108</t>
  </si>
  <si>
    <t>Gas medicali con AIC</t>
  </si>
  <si>
    <t>102010109</t>
  </si>
  <si>
    <t>Gas medicali senza AIC</t>
  </si>
  <si>
    <t>102010110</t>
  </si>
  <si>
    <t>Mezzi di contrasto con AIC</t>
  </si>
  <si>
    <t>102010111</t>
  </si>
  <si>
    <t>Mezzi di contrasto senza AIC</t>
  </si>
  <si>
    <t>102010200</t>
  </si>
  <si>
    <t>Sangue</t>
  </si>
  <si>
    <t>102010201</t>
  </si>
  <si>
    <t>da pubblico (Aziende sanitarie pubbliche della Regione) – Mobilità intraregionale</t>
  </si>
  <si>
    <t>102010202</t>
  </si>
  <si>
    <t>da pubblico (Aziende sanitarie pubbliche extra Regione) – Mobilità extraregionale</t>
  </si>
  <si>
    <t>102010203</t>
  </si>
  <si>
    <t>da altri soggetti</t>
  </si>
  <si>
    <t>102010300</t>
  </si>
  <si>
    <t>Dispositivi medici</t>
  </si>
  <si>
    <t>102010301</t>
  </si>
  <si>
    <t>Dispositivi medico diagnostici in vitro (IVD)</t>
  </si>
  <si>
    <t>102010302</t>
  </si>
  <si>
    <t xml:space="preserve">Dispositivi medici </t>
  </si>
  <si>
    <t>102010303</t>
  </si>
  <si>
    <t>Dispositivi medici impiantabili attivi</t>
  </si>
  <si>
    <t>102010304</t>
  </si>
  <si>
    <t>Presidi chirurgici</t>
  </si>
  <si>
    <t>102010400</t>
  </si>
  <si>
    <t>Prodotti dietetici</t>
  </si>
  <si>
    <t>102010401</t>
  </si>
  <si>
    <t>102010500</t>
  </si>
  <si>
    <t>Materiali per la profilassi (vaccini)</t>
  </si>
  <si>
    <t>102010501</t>
  </si>
  <si>
    <t>102010600</t>
  </si>
  <si>
    <t>Prodotti chimici</t>
  </si>
  <si>
    <t>102010601</t>
  </si>
  <si>
    <t>102010700</t>
  </si>
  <si>
    <t>Materiali e Prodotti per uso veterinario</t>
  </si>
  <si>
    <t>102010701</t>
  </si>
  <si>
    <t>Farmaci per uso veterinaio</t>
  </si>
  <si>
    <t>102010702</t>
  </si>
  <si>
    <t>Altri materiali e prodotti per uso veterinaio</t>
  </si>
  <si>
    <t>102010800</t>
  </si>
  <si>
    <t>Alri beni sanitari</t>
  </si>
  <si>
    <t>102010801</t>
  </si>
  <si>
    <t>Altri beni e prodotti sanitari</t>
  </si>
  <si>
    <t>102010900</t>
  </si>
  <si>
    <t>Acconti per acquisto di beni e prodotti sanitari</t>
  </si>
  <si>
    <t>102010901</t>
  </si>
  <si>
    <t>102020000</t>
  </si>
  <si>
    <t>RIMANENZE BENI NON SANITARI</t>
  </si>
  <si>
    <t>102020100</t>
  </si>
  <si>
    <t>Rimanenze non sanitarie</t>
  </si>
  <si>
    <t>102020101</t>
  </si>
  <si>
    <t>Prodotti alimentari</t>
  </si>
  <si>
    <t>102020102</t>
  </si>
  <si>
    <t>Materiali di guardaroba, di pulizia, e di convivenza in genere</t>
  </si>
  <si>
    <t>102020103</t>
  </si>
  <si>
    <t>Combustibili, carburanti e lubrificanti</t>
  </si>
  <si>
    <t>102020104</t>
  </si>
  <si>
    <t>Supporti informatici e cancelleria</t>
  </si>
  <si>
    <t>102020105</t>
  </si>
  <si>
    <t>Materiale per la manutenzione</t>
  </si>
  <si>
    <t>102020106</t>
  </si>
  <si>
    <t>Altri beni e prodotti non sanitari</t>
  </si>
  <si>
    <t>102020200</t>
  </si>
  <si>
    <t>Acconti  per acquisto di beni e prodotti non sanitari</t>
  </si>
  <si>
    <t>102020201</t>
  </si>
  <si>
    <t>102030000</t>
  </si>
  <si>
    <t>CREDITI V/STATO, REGIONE E PROV. AUTONOMA</t>
  </si>
  <si>
    <t>102030100</t>
  </si>
  <si>
    <t>102030101</t>
  </si>
  <si>
    <t>Crediti v/Stato per spesa corrente - Integrazione a norma del D.L.vo 56/2000</t>
  </si>
  <si>
    <t>102030102</t>
  </si>
  <si>
    <t>Crediti v/Stato per spesa corrente - FSN</t>
  </si>
  <si>
    <t>102030103</t>
  </si>
  <si>
    <t>Crediti v/Stato per mobilità attiva extraregionale</t>
  </si>
  <si>
    <t>102030104</t>
  </si>
  <si>
    <t>Crediti v/Stato per mobilità attiva internazionale</t>
  </si>
  <si>
    <t>102030105</t>
  </si>
  <si>
    <t>Crediti v/Stato per acconto quota fabbisogno sanitario regionale standard</t>
  </si>
  <si>
    <t>102030106</t>
  </si>
  <si>
    <t>Crediti v/Stato per finanziamento sanitario aggiuntivo corrente</t>
  </si>
  <si>
    <t>102030107</t>
  </si>
  <si>
    <t>Crediti v/Stato per spesa corrente - altro</t>
  </si>
  <si>
    <t>102030108</t>
  </si>
  <si>
    <t>Crediti v/Stato per finanziamenti per investimenti</t>
  </si>
  <si>
    <t>102030109</t>
  </si>
  <si>
    <t>Crediti v/Stato per ricerca corrente - Ministero della Salute</t>
  </si>
  <si>
    <t>102030110</t>
  </si>
  <si>
    <t>Crediti v/Stato per ricerca finalizzata - Ministero della Salute</t>
  </si>
  <si>
    <t>102030111</t>
  </si>
  <si>
    <t>102030112</t>
  </si>
  <si>
    <t>Crediti v/Stato per ricerca - finanziamenti per investimenti</t>
  </si>
  <si>
    <t>102030113</t>
  </si>
  <si>
    <t>102030200</t>
  </si>
  <si>
    <t>102030201</t>
  </si>
  <si>
    <t>Crediti v/Regione o Provincia Autonoma per spesa corrente - IRAP</t>
  </si>
  <si>
    <t>102030202</t>
  </si>
  <si>
    <t>Crediti v/Regione o Provincia Autonoma per spesa corrente - Addizionale IRPEF</t>
  </si>
  <si>
    <t>102030203</t>
  </si>
  <si>
    <t>Crediti v/Regione o Provincia Autonoma per quota FSR</t>
  </si>
  <si>
    <t>102030204</t>
  </si>
  <si>
    <t>Crediti v/Regione o Provincia Autonoma per mobilità attiva intraregionale</t>
  </si>
  <si>
    <t>102030205</t>
  </si>
  <si>
    <t>Crediti v/Regione o Provincia Autonoma per mobilità attiva extraregionale</t>
  </si>
  <si>
    <t>102030206</t>
  </si>
  <si>
    <t>Crediti v/Regione o Provincia Autonoma per acconto quota FSR</t>
  </si>
  <si>
    <t>102030207</t>
  </si>
  <si>
    <t>Crediti v/Regione o Provincia Autonoma per finanziamento sanitario aggiuntivo corrente LEA</t>
  </si>
  <si>
    <t>102030208</t>
  </si>
  <si>
    <t>Crediti v/Regione o Provincia Autonoma per finanziamento sanitario aggiuntivo corrente extra LEA</t>
  </si>
  <si>
    <t>102030209</t>
  </si>
  <si>
    <t>Crediti v/Regione o Provincia Autonoma per spesa corrente - altro</t>
  </si>
  <si>
    <t>102030210</t>
  </si>
  <si>
    <t>Crediti v/Regione o Provincia Autonoma - altro</t>
  </si>
  <si>
    <t>102030211</t>
  </si>
  <si>
    <t>Crediti v/Regione o Provincia Autonoma per finanziamenti per investimenti</t>
  </si>
  <si>
    <t>102030212</t>
  </si>
  <si>
    <t>Crediti v/Regione o Provincia Autonoma per incremento fondo dotazione</t>
  </si>
  <si>
    <t>102030213</t>
  </si>
  <si>
    <t>102030214</t>
  </si>
  <si>
    <t>Crediti v/Regione per copertura debiti al 31/12/2005</t>
  </si>
  <si>
    <t>102030215</t>
  </si>
  <si>
    <t>102040000</t>
  </si>
  <si>
    <t xml:space="preserve">CREDITI V/COMUNI </t>
  </si>
  <si>
    <t>102040100</t>
  </si>
  <si>
    <t>102040101</t>
  </si>
  <si>
    <t>102050000</t>
  </si>
  <si>
    <t>CREDITI V/AZIENDE SANITARIE PUBBLICHE</t>
  </si>
  <si>
    <t>102050100</t>
  </si>
  <si>
    <t>Crediti v/Asp della Regione per mobilità in compensazione</t>
  </si>
  <si>
    <t>102050101</t>
  </si>
  <si>
    <t>Crediti v/Asp Cosenza per mobilità in compensazione</t>
  </si>
  <si>
    <t>102050102</t>
  </si>
  <si>
    <t>Crediti v/Asp Crotone per mobilità in compensazione</t>
  </si>
  <si>
    <t>102050103</t>
  </si>
  <si>
    <t>Crediti v/Asp Catanzaro per mobilità in compensazione</t>
  </si>
  <si>
    <t>102050104</t>
  </si>
  <si>
    <t>Crediti v/Asp Vibo Valentia per mobilità in compensazione</t>
  </si>
  <si>
    <t>102050105</t>
  </si>
  <si>
    <t>Crediti v/Asp Reggio Calabria per mobilità in compensazione</t>
  </si>
  <si>
    <t>102050106</t>
  </si>
  <si>
    <t>Fondo svalutazione crediti v/Asp della Regione per mobilità in compensazione</t>
  </si>
  <si>
    <t>102050200</t>
  </si>
  <si>
    <t>Crediti v/Asp della Regione per mobilità non in compensazione</t>
  </si>
  <si>
    <t>102050201</t>
  </si>
  <si>
    <t>Crediti v/Asp Cosenza per mobilità non in compensazione</t>
  </si>
  <si>
    <t>102050202</t>
  </si>
  <si>
    <t>Crediti v/Asp Crotone per mobilità non in compensazione</t>
  </si>
  <si>
    <t>102050203</t>
  </si>
  <si>
    <t>Crediti v/Asp Catanzaro per mobilità non in compensazione</t>
  </si>
  <si>
    <t>102050204</t>
  </si>
  <si>
    <t>Crediti v/Asp Vibo Valentia per mobilità non in compensazione</t>
  </si>
  <si>
    <t>102050205</t>
  </si>
  <si>
    <t>Crediti v/Asp Reggio Calabria per mobilità non in compensazione</t>
  </si>
  <si>
    <t>102050206</t>
  </si>
  <si>
    <t>Fondo svalutazione crediti v/Asp della Regione per mobilità non in compensazione</t>
  </si>
  <si>
    <t>102050300</t>
  </si>
  <si>
    <t>Crediti v/Asp della Regione per altre prestazioni</t>
  </si>
  <si>
    <t>102050301</t>
  </si>
  <si>
    <t>Crediti v/Asp Cosenza per altre prestazioni</t>
  </si>
  <si>
    <t>102050302</t>
  </si>
  <si>
    <t>Crediti v/Asp Crotone per altre prestazioni</t>
  </si>
  <si>
    <t>102050303</t>
  </si>
  <si>
    <t>Crediti v/Asp Catanzaro per altre prestazioni</t>
  </si>
  <si>
    <t>102050304</t>
  </si>
  <si>
    <t>Crediti v/Asp Vibo Valentia per altre prestazioni</t>
  </si>
  <si>
    <t>102050305</t>
  </si>
  <si>
    <t>Crediti v/Asp Reggio Calabria per altre prestazioni</t>
  </si>
  <si>
    <t>102050306</t>
  </si>
  <si>
    <t>Fondo svalutazione crediti v/Asp della Regione per altre prestazioni</t>
  </si>
  <si>
    <t>102050400</t>
  </si>
  <si>
    <t>Crediti v/AO della Regione per mobilità in compensazione</t>
  </si>
  <si>
    <t>102050401</t>
  </si>
  <si>
    <t>Crediti v/ AO Cosenza per mobilità in compensazione</t>
  </si>
  <si>
    <t>102050402</t>
  </si>
  <si>
    <t>Crediti v/AO Pugliese Ciaccio (Cz) per mobilità in compensazione</t>
  </si>
  <si>
    <t>102050403</t>
  </si>
  <si>
    <t>Crediti v/AO Mater Domini per mobilità in compensazione</t>
  </si>
  <si>
    <t>102050404</t>
  </si>
  <si>
    <t>Crediti v/AO Bianchi - Melacrino - Morelli (Rc) per mobilità in compensazione</t>
  </si>
  <si>
    <t>102050405</t>
  </si>
  <si>
    <t>Fondo svalutazione crediti v/AO della Regione per mobilità in compensazione</t>
  </si>
  <si>
    <t>102050500</t>
  </si>
  <si>
    <t>Crediti v/AO della Regione per mobilità non in compensazione</t>
  </si>
  <si>
    <t>102050501</t>
  </si>
  <si>
    <t>Crediti v/ AO Cosenza per mobilità non in compensazione</t>
  </si>
  <si>
    <t>102050502</t>
  </si>
  <si>
    <t>Crediti v/AO Pugliese Ciaccio (Cz) per mobilità non in compensazione</t>
  </si>
  <si>
    <t>102050503</t>
  </si>
  <si>
    <t>Crediti v/AO Mater Domini per mobilità non in compensazione</t>
  </si>
  <si>
    <t>102050504</t>
  </si>
  <si>
    <t>Crediti v/AO Bianchi - Melacrino - Morelli (Rc) per mobilità non in compensazione</t>
  </si>
  <si>
    <t>102050505</t>
  </si>
  <si>
    <t>Fondo svalutazione crediti v/AO della Regione per mobilità non in compensazione</t>
  </si>
  <si>
    <t>102050600</t>
  </si>
  <si>
    <t>Crediti v/AO della Regione per altre prestazioni</t>
  </si>
  <si>
    <t>102050601</t>
  </si>
  <si>
    <t>Crediti v/ AO Cosenza per altre prestazioni</t>
  </si>
  <si>
    <t>102050602</t>
  </si>
  <si>
    <t>Crediti v/AO Pugliese Ciaccio (Cz) per altre prestazioni</t>
  </si>
  <si>
    <t>102050603</t>
  </si>
  <si>
    <t>Crediti v/AO Mater Domini per altre prestazioni</t>
  </si>
  <si>
    <t>102050604</t>
  </si>
  <si>
    <t>Crediti v/AO Bianchi - Melacrino - Morelli (Rc) per altre prestazioni</t>
  </si>
  <si>
    <t>102050605</t>
  </si>
  <si>
    <t>Fondo svalutazione crediti v/AO della Regione per altre prestazioni</t>
  </si>
  <si>
    <t>102050700</t>
  </si>
  <si>
    <t>Crediti v/IRCCS - AOU - Fondazioni della Regione</t>
  </si>
  <si>
    <t>102050701</t>
  </si>
  <si>
    <t>Crediti v/IRCCS - AOU - Fondazioni della Regione per mobilita in compensazione</t>
  </si>
  <si>
    <t>102050702</t>
  </si>
  <si>
    <t>Crediti v/IRCCS - AOU - Fondazioni della Regione per mobilità non in compensazione</t>
  </si>
  <si>
    <t>102050703</t>
  </si>
  <si>
    <t>Crediti v/IRCCS - AOU - Fondazioni della Regione per altre prestazioni</t>
  </si>
  <si>
    <t>102050704</t>
  </si>
  <si>
    <t>Fondo svalutazione crediti v/IRCCS - AOU - Fondazioni della Regione per mobilita in compensazione</t>
  </si>
  <si>
    <t>102050705</t>
  </si>
  <si>
    <t>Fondo svalutazione crediti v/IRCCS - AOU - Fondazioni della Regione per mobilita non in compensazione</t>
  </si>
  <si>
    <t>102050706</t>
  </si>
  <si>
    <t>Fondo svalutazione crediti v/IRCCS - AOU - Fondazioni della Regione per altre prestazioni</t>
  </si>
  <si>
    <t>102050800</t>
  </si>
  <si>
    <t>Acconto quota FSR da distribuire</t>
  </si>
  <si>
    <t>102050801</t>
  </si>
  <si>
    <t>102050900</t>
  </si>
  <si>
    <t>Crediti v/aziende sanitarie pubbliche fuori Regione (mobilità pubblica non in compensazione)</t>
  </si>
  <si>
    <t>102050901</t>
  </si>
  <si>
    <t>102060000</t>
  </si>
  <si>
    <t>CREDITI V/SOCIETA' PARTECIPATE E/O ENTI DIPENDENTI DELLA REGIONE</t>
  </si>
  <si>
    <t>102060100</t>
  </si>
  <si>
    <t>Crediti v/società controllate e collegate</t>
  </si>
  <si>
    <t>102060101</t>
  </si>
  <si>
    <t>102060200</t>
  </si>
  <si>
    <t>Crediti v/sperimentazioni gestionali</t>
  </si>
  <si>
    <t>102060201</t>
  </si>
  <si>
    <t>102060300</t>
  </si>
  <si>
    <t>Crediti v/enti regionali</t>
  </si>
  <si>
    <t>102060301</t>
  </si>
  <si>
    <t>102070000</t>
  </si>
  <si>
    <t>CREDITI V/ERARIO</t>
  </si>
  <si>
    <t>102070100</t>
  </si>
  <si>
    <t>102070101</t>
  </si>
  <si>
    <t>Erario c/Ires</t>
  </si>
  <si>
    <t>102070102</t>
  </si>
  <si>
    <t>Erario c/IRAP</t>
  </si>
  <si>
    <t>102070103</t>
  </si>
  <si>
    <t>Erario c/ritenute</t>
  </si>
  <si>
    <t>102070104</t>
  </si>
  <si>
    <t>Erario c/Iva</t>
  </si>
  <si>
    <t>102070105</t>
  </si>
  <si>
    <t>Credito v/ erario per imposte anticipate</t>
  </si>
  <si>
    <t>102080000</t>
  </si>
  <si>
    <t>CREDITI V/ALTRI</t>
  </si>
  <si>
    <t>102080100</t>
  </si>
  <si>
    <t>Crediti v/clienti privati</t>
  </si>
  <si>
    <t>102080101</t>
  </si>
  <si>
    <t>102080200</t>
  </si>
  <si>
    <t>Crediti v/gestioni liquidatorie</t>
  </si>
  <si>
    <t>102080201</t>
  </si>
  <si>
    <t>102080300</t>
  </si>
  <si>
    <t>Crediti v/altri soggetti pubblici</t>
  </si>
  <si>
    <t>102080301</t>
  </si>
  <si>
    <t>102080400</t>
  </si>
  <si>
    <t>Crediti v/altri soggetti pubblici per ricerca</t>
  </si>
  <si>
    <t>102080401</t>
  </si>
  <si>
    <t>102080500</t>
  </si>
  <si>
    <t>Crediti per fatture da emettere</t>
  </si>
  <si>
    <t>102080501</t>
  </si>
  <si>
    <t>102080600</t>
  </si>
  <si>
    <t>Crediti per note di credito da ricevere per prestazioni ospedaliere da privato</t>
  </si>
  <si>
    <t>102080601</t>
  </si>
  <si>
    <t>102080700</t>
  </si>
  <si>
    <t>Crediti per note di credito da ricevere per prestazioni ambulatoriali (specialistica) da privato</t>
  </si>
  <si>
    <t>102080701</t>
  </si>
  <si>
    <t>102080800</t>
  </si>
  <si>
    <t>Crediti per note di credito da ricevere per altre prestazioni sanitarie da privato</t>
  </si>
  <si>
    <t>102080801</t>
  </si>
  <si>
    <t>102080900</t>
  </si>
  <si>
    <t>Crediti per note di credito da ricevere - altro</t>
  </si>
  <si>
    <t>102080901</t>
  </si>
  <si>
    <t>102081000</t>
  </si>
  <si>
    <t>Crediti v/dipendenti</t>
  </si>
  <si>
    <t>102081001</t>
  </si>
  <si>
    <t>102081100</t>
  </si>
  <si>
    <t>Acconti v/ fornitori</t>
  </si>
  <si>
    <t>102081101</t>
  </si>
  <si>
    <t>102081200</t>
  </si>
  <si>
    <t>Crediti v/ARPA</t>
  </si>
  <si>
    <t>102081201</t>
  </si>
  <si>
    <t>102081300</t>
  </si>
  <si>
    <t>Altri crediti diversi</t>
  </si>
  <si>
    <t>102081301</t>
  </si>
  <si>
    <t>102081400</t>
  </si>
  <si>
    <t>Fondo svalutazione</t>
  </si>
  <si>
    <t>102081401</t>
  </si>
  <si>
    <t>Fondo svalutazione - Crediti v/clienti privati</t>
  </si>
  <si>
    <t>102081402</t>
  </si>
  <si>
    <t>Fondo svalutazione - Crediti v/gestioni liquidatorie</t>
  </si>
  <si>
    <t>102081403</t>
  </si>
  <si>
    <t>Fondo svalutazione - Crediti v/altri soggetti pubblici</t>
  </si>
  <si>
    <t>102081404</t>
  </si>
  <si>
    <t>Fondo svalutazione - Crediti v/altri soggetti pubblici per ricerca</t>
  </si>
  <si>
    <t>102081405</t>
  </si>
  <si>
    <t>Fondo svalutazione - Altri crediti diversi</t>
  </si>
  <si>
    <t>102090000</t>
  </si>
  <si>
    <t>PARTECIPAZIONI CHE NON COSTITUISCONO IMMOBILIZZAZIONI</t>
  </si>
  <si>
    <t>102090100</t>
  </si>
  <si>
    <t>Partecipazioni in imprese controllate</t>
  </si>
  <si>
    <t>102090101</t>
  </si>
  <si>
    <t>102090200</t>
  </si>
  <si>
    <t>Partecipazioni in imprese collegate</t>
  </si>
  <si>
    <t>102090201</t>
  </si>
  <si>
    <t>102090300</t>
  </si>
  <si>
    <t>102090301</t>
  </si>
  <si>
    <t>102100000</t>
  </si>
  <si>
    <t>ALTRI TITOLI CHE NON COSTITUISCONO IMMOBILIZZAZIONI</t>
  </si>
  <si>
    <t>102100100</t>
  </si>
  <si>
    <t>102100101</t>
  </si>
  <si>
    <t>102110000</t>
  </si>
  <si>
    <t>CASSA</t>
  </si>
  <si>
    <t>102110100</t>
  </si>
  <si>
    <t>Cassa principale</t>
  </si>
  <si>
    <t>102110101</t>
  </si>
  <si>
    <t>102110200</t>
  </si>
  <si>
    <t>Cassa economale</t>
  </si>
  <si>
    <t>102110201</t>
  </si>
  <si>
    <t>102110300</t>
  </si>
  <si>
    <t>Cassa ALPI</t>
  </si>
  <si>
    <t>102110301</t>
  </si>
  <si>
    <t>102120000</t>
  </si>
  <si>
    <t>ISTITUTO TESORIERE</t>
  </si>
  <si>
    <t>102120100</t>
  </si>
  <si>
    <t>102120101</t>
  </si>
  <si>
    <t>102130000</t>
  </si>
  <si>
    <t>TESORERIA UNICA</t>
  </si>
  <si>
    <t>102130100</t>
  </si>
  <si>
    <t>102130101</t>
  </si>
  <si>
    <t>102140000</t>
  </si>
  <si>
    <t>CONTI CORRENTE POSTALE</t>
  </si>
  <si>
    <t>102140100</t>
  </si>
  <si>
    <t>Conti corrente postale</t>
  </si>
  <si>
    <t>102140101</t>
  </si>
  <si>
    <t>103000000</t>
  </si>
  <si>
    <t>103010000</t>
  </si>
  <si>
    <t>RATEI ATTIVI</t>
  </si>
  <si>
    <t>103010100</t>
  </si>
  <si>
    <t>103010101</t>
  </si>
  <si>
    <t>103010200</t>
  </si>
  <si>
    <t>Ratei attivi v/Asp-AO, IRCCS, AOU della Regione</t>
  </si>
  <si>
    <t>103010201</t>
  </si>
  <si>
    <t>103020000</t>
  </si>
  <si>
    <t>RISCONTI ATTIVI</t>
  </si>
  <si>
    <t>103020100</t>
  </si>
  <si>
    <t>103020101</t>
  </si>
  <si>
    <t>103020200</t>
  </si>
  <si>
    <t>Risconti attivi v/Asp-AO, IRCCS, AOU della Regione</t>
  </si>
  <si>
    <t>103020201</t>
  </si>
  <si>
    <t>200000000</t>
  </si>
  <si>
    <t>PASSIVO</t>
  </si>
  <si>
    <t>201000000</t>
  </si>
  <si>
    <t>201010000</t>
  </si>
  <si>
    <t>FONDO DI DOTAZIONE</t>
  </si>
  <si>
    <t>201010100</t>
  </si>
  <si>
    <t>201010101</t>
  </si>
  <si>
    <t>201020000</t>
  </si>
  <si>
    <t>FINANZIAMENTI PER INVESTIMENTI</t>
  </si>
  <si>
    <t>201020100</t>
  </si>
  <si>
    <t>201020101</t>
  </si>
  <si>
    <t>201020200</t>
  </si>
  <si>
    <t>201020201</t>
  </si>
  <si>
    <t>Finanziamenti da Stato per investimenti - ex art. 20 legge 67/88</t>
  </si>
  <si>
    <t>201020202</t>
  </si>
  <si>
    <t>Finanziamenti da Stato per investimenti - ricerca</t>
  </si>
  <si>
    <t>201020203</t>
  </si>
  <si>
    <t>Finanziamenti da Stato per investimenti - altro</t>
  </si>
  <si>
    <t>201020300</t>
  </si>
  <si>
    <t>201020301</t>
  </si>
  <si>
    <t>201020400</t>
  </si>
  <si>
    <t>201020401</t>
  </si>
  <si>
    <t>201020500</t>
  </si>
  <si>
    <t>201020501</t>
  </si>
  <si>
    <t>Finanziamenti per investimenti da rettifica contributi in conto esercizio - da Stato</t>
  </si>
  <si>
    <t>201020502</t>
  </si>
  <si>
    <t>Finanziamenti per investimenti da rettifica contributi in conto esercizio - da Regione</t>
  </si>
  <si>
    <t>201020503</t>
  </si>
  <si>
    <t>Finanziamenti per investimenti da rettifica contributi in conto esercizio - da altri soggetti pubblici</t>
  </si>
  <si>
    <t>201030000</t>
  </si>
  <si>
    <t>RISERVE DA DONAZIONI E LASCITI VINCOLATI AD INVESTIMENTI</t>
  </si>
  <si>
    <t>201030100</t>
  </si>
  <si>
    <t>201030101</t>
  </si>
  <si>
    <t>201040000</t>
  </si>
  <si>
    <t>RISERVE DIVERSE</t>
  </si>
  <si>
    <t>201040100</t>
  </si>
  <si>
    <t>Riserve da rivalutazioni</t>
  </si>
  <si>
    <t>201040101</t>
  </si>
  <si>
    <t>201040200</t>
  </si>
  <si>
    <t>Riserve da plusvalenze da reinvestire</t>
  </si>
  <si>
    <t>201040201</t>
  </si>
  <si>
    <t>201040300</t>
  </si>
  <si>
    <t>Contributi da reinvestire</t>
  </si>
  <si>
    <t>201040301</t>
  </si>
  <si>
    <t>201040400</t>
  </si>
  <si>
    <t>Riserve da utili di esercizio destinati ad investimenti</t>
  </si>
  <si>
    <t>201040401</t>
  </si>
  <si>
    <t>201040500</t>
  </si>
  <si>
    <t>201040501</t>
  </si>
  <si>
    <t>Riserva per spese di investimento</t>
  </si>
  <si>
    <t>201040502</t>
  </si>
  <si>
    <t>Riserva per spese in conto esercizio</t>
  </si>
  <si>
    <t>201050000</t>
  </si>
  <si>
    <t>CONTRIBUTI PER RIPIANO PERDITE</t>
  </si>
  <si>
    <t>201050100</t>
  </si>
  <si>
    <t>Contributi per copertura debiti al 31/12/2005</t>
  </si>
  <si>
    <t>201050101</t>
  </si>
  <si>
    <t>201050200</t>
  </si>
  <si>
    <t>Contributi per ricostituzione risorse da investimenti esercizi precedenti</t>
  </si>
  <si>
    <t>201050201</t>
  </si>
  <si>
    <t>201050300</t>
  </si>
  <si>
    <t>Altro</t>
  </si>
  <si>
    <t>201050301</t>
  </si>
  <si>
    <t>201060000</t>
  </si>
  <si>
    <t>UTILI (PERDITE) PORTATE A NUOVO</t>
  </si>
  <si>
    <t>201060100</t>
  </si>
  <si>
    <t>Utili (perdite) portate a nuovo</t>
  </si>
  <si>
    <t>201060101</t>
  </si>
  <si>
    <t>Utili portati a nuovo</t>
  </si>
  <si>
    <t>201060102</t>
  </si>
  <si>
    <t>Perdita portata a nuovo</t>
  </si>
  <si>
    <t>201070000</t>
  </si>
  <si>
    <t>UTILE (PERDITA) D'ESERCIZIO</t>
  </si>
  <si>
    <t>201070100</t>
  </si>
  <si>
    <t>Utile (perdita) d'esercizio</t>
  </si>
  <si>
    <t>201070101</t>
  </si>
  <si>
    <t>202000000</t>
  </si>
  <si>
    <t>FONDI PER RISCHI E ONERI</t>
  </si>
  <si>
    <t>202010000</t>
  </si>
  <si>
    <t>FONDI PER IMPOSTE, ANCHE DIFFERITE</t>
  </si>
  <si>
    <t>202010100</t>
  </si>
  <si>
    <t>202010101</t>
  </si>
  <si>
    <t>202020000</t>
  </si>
  <si>
    <t>FONDI PER RISCHI</t>
  </si>
  <si>
    <t>202020100</t>
  </si>
  <si>
    <t>202020101</t>
  </si>
  <si>
    <t>Fondo rischi per cause civili ed oneri processuali</t>
  </si>
  <si>
    <t>202020102</t>
  </si>
  <si>
    <t>Fondo rischi per contenzioso personale dipendente</t>
  </si>
  <si>
    <t>202020103</t>
  </si>
  <si>
    <t>Fondo rischi connessi all'acquisto di prestazioni sanitarie da privato</t>
  </si>
  <si>
    <t>202020104</t>
  </si>
  <si>
    <t>Fondo rischi per copertura diretta dei rischi (autoassicurazione)</t>
  </si>
  <si>
    <t>202020105</t>
  </si>
  <si>
    <t>Altri fondi rischi</t>
  </si>
  <si>
    <t>202030000</t>
  </si>
  <si>
    <t>FONDI DA DISTRIBUIRE</t>
  </si>
  <si>
    <t>202030100</t>
  </si>
  <si>
    <t>FSR indistinto da distribuire</t>
  </si>
  <si>
    <t>202030101</t>
  </si>
  <si>
    <t>202030200</t>
  </si>
  <si>
    <t>FSR vincolato da distribuire</t>
  </si>
  <si>
    <t>202030201</t>
  </si>
  <si>
    <t>Quota per rinnovo convenzioni L 133/08</t>
  </si>
  <si>
    <t>202030202</t>
  </si>
  <si>
    <t>Quota per emersione extracomunitari L 102/09</t>
  </si>
  <si>
    <t>202030203</t>
  </si>
  <si>
    <t>Quota per medicina Penitenziaria Dlvo 230/99</t>
  </si>
  <si>
    <t>202030204</t>
  </si>
  <si>
    <t>Quota per hanseniani L 31/86</t>
  </si>
  <si>
    <t>202030205</t>
  </si>
  <si>
    <t>Quota per fibrosi Cistica L 362/98</t>
  </si>
  <si>
    <t>202030206</t>
  </si>
  <si>
    <t>Quota per extracomunitari irregolari L 40/98</t>
  </si>
  <si>
    <t>202030207</t>
  </si>
  <si>
    <t>Quota per fondo esclusività L 488/99</t>
  </si>
  <si>
    <t>202030208</t>
  </si>
  <si>
    <t>Quota per borse studio MG L 109/88</t>
  </si>
  <si>
    <t>202030209</t>
  </si>
  <si>
    <t>Quota per veterinaria L 218/88</t>
  </si>
  <si>
    <t>202030210</t>
  </si>
  <si>
    <t>Quota per Aids L 135/90</t>
  </si>
  <si>
    <t>202030211</t>
  </si>
  <si>
    <t>Quota per progetti di PSN L 662/96</t>
  </si>
  <si>
    <t>202030212</t>
  </si>
  <si>
    <t>Quota per mutui pre-riforma</t>
  </si>
  <si>
    <t>202030213</t>
  </si>
  <si>
    <t>Quota per borse studio specializzandi</t>
  </si>
  <si>
    <t>202030214</t>
  </si>
  <si>
    <t>Quota per FSR vincolato da distribuire - altro</t>
  </si>
  <si>
    <t>202030300</t>
  </si>
  <si>
    <t>Fondo per ripiano disavanzi pregressi</t>
  </si>
  <si>
    <t>202030301</t>
  </si>
  <si>
    <t>202030400</t>
  </si>
  <si>
    <t>Fondo finanziamento sanitario aggiuntivo corrente LEA</t>
  </si>
  <si>
    <t>202030401</t>
  </si>
  <si>
    <t>202030500</t>
  </si>
  <si>
    <t>Fondo finanziamento sanitario aggiuntivo corrente extra LEA</t>
  </si>
  <si>
    <t>202030501</t>
  </si>
  <si>
    <t>202030600</t>
  </si>
  <si>
    <t>Fondo finanziamento per ricerca</t>
  </si>
  <si>
    <t>202030601</t>
  </si>
  <si>
    <t>202030700</t>
  </si>
  <si>
    <t>Fondo finanziamento per investimenti</t>
  </si>
  <si>
    <t>202030701</t>
  </si>
  <si>
    <t>202040000</t>
  </si>
  <si>
    <t>QUOTA INUTILIZZATA CONTRIBUTI</t>
  </si>
  <si>
    <t>202040100</t>
  </si>
  <si>
    <t>Quote inutilizzate contributi da Regione o Prov. Aut. per quota F.S. vincolato</t>
  </si>
  <si>
    <t>202040101</t>
  </si>
  <si>
    <t>Quote inutilizzate contributi da Regione per rinnovo convenzioni L 133/08</t>
  </si>
  <si>
    <t>202040102</t>
  </si>
  <si>
    <t>Quote inutilizzate contributi da Regione per emersione extracomunitari L 102/09</t>
  </si>
  <si>
    <t>202040103</t>
  </si>
  <si>
    <t>Quote inutilizzate contributi da Regione per medicina Penitenziaria Dlvo 230/99</t>
  </si>
  <si>
    <t>202040104</t>
  </si>
  <si>
    <t>Quote inutilizzate contributi da Regione per hanseniani L 31/86</t>
  </si>
  <si>
    <t>202040105</t>
  </si>
  <si>
    <t>Quote inutilizzate contributi da Regione per Fibrosi Cistica L 362/98</t>
  </si>
  <si>
    <t>202040106</t>
  </si>
  <si>
    <t>Quote inutilizzate contributi da Regione per Extracomunitari irregolari L 40/98</t>
  </si>
  <si>
    <t>202040107</t>
  </si>
  <si>
    <t>Quote inutilizzate contributi da Regione per Fondo esclusività L 488/99</t>
  </si>
  <si>
    <t>202040108</t>
  </si>
  <si>
    <t>Quote inutilizzate contributi da Regione per Borse studio MG L 109/88</t>
  </si>
  <si>
    <t>202040109</t>
  </si>
  <si>
    <t>Quote inutilizzate contributi da Regione per Veterinaria L 218/88</t>
  </si>
  <si>
    <t>202040110</t>
  </si>
  <si>
    <t>Quote inutilizzate contributi da Regione per Aids L 135/90</t>
  </si>
  <si>
    <t>202040111</t>
  </si>
  <si>
    <t>Quote inutilizzate contributi da Regione per Progetti di PSN L 662/96</t>
  </si>
  <si>
    <t>202040112</t>
  </si>
  <si>
    <t>Quote inutilizzate contributi da Regione per Mutui pre-riforma</t>
  </si>
  <si>
    <t>202040113</t>
  </si>
  <si>
    <t>Quote inutilizzate contributi da Regione per Borse studio specializzandi</t>
  </si>
  <si>
    <t>202040114</t>
  </si>
  <si>
    <t>Quote inutilizzate contributi da Regione o Prov. Aut. per quota F.S. vincolato - altro</t>
  </si>
  <si>
    <t>202040200</t>
  </si>
  <si>
    <t>Quote inutilizzate contributi vincolati da soggetti pubblici (extra fondo)</t>
  </si>
  <si>
    <t>202040201</t>
  </si>
  <si>
    <t>202040300</t>
  </si>
  <si>
    <t>Quote inutilizzate contributi per ricerca</t>
  </si>
  <si>
    <t>202040301</t>
  </si>
  <si>
    <t>202040400</t>
  </si>
  <si>
    <t>Quote inutilizzate contributi vincolati da privati</t>
  </si>
  <si>
    <t>202040401</t>
  </si>
  <si>
    <t>202050000</t>
  </si>
  <si>
    <t>ALTRI FONDI PER ONERI E SPESE</t>
  </si>
  <si>
    <t>202050100</t>
  </si>
  <si>
    <t>Fondi integrativi pensione</t>
  </si>
  <si>
    <t>202050101</t>
  </si>
  <si>
    <t>202050200</t>
  </si>
  <si>
    <t>Fondo rinnovi contrattuali</t>
  </si>
  <si>
    <t>202050201</t>
  </si>
  <si>
    <t xml:space="preserve">Fondo rinnovi contrattuali personale dipendente </t>
  </si>
  <si>
    <t>202050202</t>
  </si>
  <si>
    <t>Fondo rinnovi convenzioni MMG/PLS/MCA</t>
  </si>
  <si>
    <t>202050203</t>
  </si>
  <si>
    <t>Fondo rinnovi convenzioni medici Sumai</t>
  </si>
  <si>
    <t>202050300</t>
  </si>
  <si>
    <t>Altri fondi per oneri e spese</t>
  </si>
  <si>
    <t>202050301</t>
  </si>
  <si>
    <t>203000000</t>
  </si>
  <si>
    <t>203010000</t>
  </si>
  <si>
    <t>FONDO PER PREMI OPEROSITA' MEDICI SUMAI</t>
  </si>
  <si>
    <t>203010100</t>
  </si>
  <si>
    <t>Fondo per premi operosita' medici Sumai</t>
  </si>
  <si>
    <t>203010101</t>
  </si>
  <si>
    <t>203020000</t>
  </si>
  <si>
    <t>FONDO PER TRATTAMENTO DI FINE RAPPORTO DIPENDENTI</t>
  </si>
  <si>
    <t>203020100</t>
  </si>
  <si>
    <t>Fondo per trattamento di fine rapporto dipendenti</t>
  </si>
  <si>
    <t>203020101</t>
  </si>
  <si>
    <t>204000000</t>
  </si>
  <si>
    <t>DEBITI</t>
  </si>
  <si>
    <t>204010000</t>
  </si>
  <si>
    <t>DEBITI PER MUTUI PASSIVI</t>
  </si>
  <si>
    <t>204010100</t>
  </si>
  <si>
    <t>Debiti per mutui passivi</t>
  </si>
  <si>
    <t>204010101</t>
  </si>
  <si>
    <t>204020000</t>
  </si>
  <si>
    <t>DEBITI V/STATO, REGIONE O PROVINCIA AUTONOMA</t>
  </si>
  <si>
    <t>204020100</t>
  </si>
  <si>
    <t>204020101</t>
  </si>
  <si>
    <t>Debiti v/Stato per mobilità passiva extraregionale</t>
  </si>
  <si>
    <t>204020102</t>
  </si>
  <si>
    <t>Debiti v/Stato per mobilità passiva internazionale</t>
  </si>
  <si>
    <t>204020103</t>
  </si>
  <si>
    <t>Acconto quota FSR v/Stato</t>
  </si>
  <si>
    <t>204020104</t>
  </si>
  <si>
    <t>Debiti v/Stato per restituzione finanziamenti - per ricerca</t>
  </si>
  <si>
    <t>204020105</t>
  </si>
  <si>
    <t>Altri debiti v/Stato</t>
  </si>
  <si>
    <t>204020200</t>
  </si>
  <si>
    <t>204020201</t>
  </si>
  <si>
    <t>Debiti v/Regione o Provincia Autonoma per finanziamenti</t>
  </si>
  <si>
    <t>204020202</t>
  </si>
  <si>
    <t>Debiti v/Regione o Provincia Autonoma per mobilità passiva intraregionale</t>
  </si>
  <si>
    <t>204020203</t>
  </si>
  <si>
    <t>Debiti v/Regione o Provincia Autonoma per mobilità passiva extraregionale</t>
  </si>
  <si>
    <t>204020204</t>
  </si>
  <si>
    <t>Acconto quota FSR da Regione o Provincia Autonoma</t>
  </si>
  <si>
    <t>204020205</t>
  </si>
  <si>
    <t>Altri debiti v/Regione o Provincia Autonoma</t>
  </si>
  <si>
    <t>204030000</t>
  </si>
  <si>
    <t>DEBITI V/COMUNI</t>
  </si>
  <si>
    <t>204030100</t>
  </si>
  <si>
    <t>Debiti v/comuni</t>
  </si>
  <si>
    <t>204030101</t>
  </si>
  <si>
    <t>204040000</t>
  </si>
  <si>
    <t>DEBITI V/AZIENDE SANITARIE PUBBLICHE</t>
  </si>
  <si>
    <t>204040100</t>
  </si>
  <si>
    <t>Debiti v/Asp della Regione per quota FSR</t>
  </si>
  <si>
    <t>204040101</t>
  </si>
  <si>
    <t>Debiti v/ Asp Cosenza per quota FSR</t>
  </si>
  <si>
    <t>204040102</t>
  </si>
  <si>
    <t>Debiti v/Asp Crotone per quota FSR</t>
  </si>
  <si>
    <t>204040103</t>
  </si>
  <si>
    <t>Debiti v/Asp Catanzaro per quota FSR</t>
  </si>
  <si>
    <t>204040104</t>
  </si>
  <si>
    <t>Debiti v/Asp Vibo Valentia per quota FSR</t>
  </si>
  <si>
    <t>204040105</t>
  </si>
  <si>
    <t>Debiti v/Asp Reggio Calabria per quota FSR</t>
  </si>
  <si>
    <t>204040200</t>
  </si>
  <si>
    <t>Debiti v/Asp della Regione per finanziamento sanitario aggiuntivo corrente LEA</t>
  </si>
  <si>
    <t>204040201</t>
  </si>
  <si>
    <t>Debiti v/ Asp Cosenza per finanziamento sanitario aggiuntivo corrente LEA</t>
  </si>
  <si>
    <t>204040202</t>
  </si>
  <si>
    <t>Debiti v/Asp Crotone per finanziamento sanitario aggiuntivo corrente LEA</t>
  </si>
  <si>
    <t>204040203</t>
  </si>
  <si>
    <t>Debiti v/Asp Catanzaro per finanziamento sanitario aggiuntivo corrente LEA</t>
  </si>
  <si>
    <t>204040204</t>
  </si>
  <si>
    <t>Debiti v/Asp Vibo Valentia per finanziamento sanitario aggiuntivo corrente LEA</t>
  </si>
  <si>
    <t>204040205</t>
  </si>
  <si>
    <t>Debiti v/Asp Reggio Calabria per finanziamento sanitario aggiuntivo corrente LEA</t>
  </si>
  <si>
    <t>204040300</t>
  </si>
  <si>
    <t>Debiti v/Asp della Regione per finanziamento sanitario aggiuntivo corrente extra LEA</t>
  </si>
  <si>
    <t>204040301</t>
  </si>
  <si>
    <t>Debiti v/ Asp Cosenza per finanziamento sanitario aggiuntivo corrente extra LEA</t>
  </si>
  <si>
    <t>204040302</t>
  </si>
  <si>
    <t>Debiti v/Asp Crotone per finanziamento sanitario aggiuntivo corrente extra LEA</t>
  </si>
  <si>
    <t>204040303</t>
  </si>
  <si>
    <t>Debiti v/Asp Catanzaro per finanziamento sanitario aggiuntivo corrente extra LEA</t>
  </si>
  <si>
    <t>204040304</t>
  </si>
  <si>
    <t>Debiti v/Asp Vibo Valentia per finanziamento sanitario aggiuntivo corrente extra LEA</t>
  </si>
  <si>
    <t>204040305</t>
  </si>
  <si>
    <t>Debiti v/Asp Reggio Calabria per finanziamento sanitario aggiuntivo corrente extra LEA</t>
  </si>
  <si>
    <t>204040400</t>
  </si>
  <si>
    <t>Debiti v/Asp della Regione per mobilità in compensazione</t>
  </si>
  <si>
    <t>204040401</t>
  </si>
  <si>
    <t>Debiti v/ Asp Cosenza per mobilità in compensazione</t>
  </si>
  <si>
    <t>204040402</t>
  </si>
  <si>
    <t>Debiti v/Asp Crotone per mobilità in compensazione</t>
  </si>
  <si>
    <t>204040403</t>
  </si>
  <si>
    <t>Debiti v/Asp Catanzaro per mobilità in compensazione</t>
  </si>
  <si>
    <t>204040404</t>
  </si>
  <si>
    <t>Debiti v/Asp Vibo Valentia per mobilità in compensazione</t>
  </si>
  <si>
    <t>204040405</t>
  </si>
  <si>
    <t>Debiti v/Asp Reggio Calabria per mobilità in compensazione</t>
  </si>
  <si>
    <t>204040500</t>
  </si>
  <si>
    <t>Debiti v/Asp della Regione per mobilità non in compensazione</t>
  </si>
  <si>
    <t>204040501</t>
  </si>
  <si>
    <t>Debiti v/ Asp Cosenza per mobilità non in compensazione</t>
  </si>
  <si>
    <t>204040502</t>
  </si>
  <si>
    <t>Debiti v/Asp Crotone per mobilità non in compensazione</t>
  </si>
  <si>
    <t>204040503</t>
  </si>
  <si>
    <t>Debiti v/Asp Catanzaro per mobilità non in compensazione</t>
  </si>
  <si>
    <t>204040504</t>
  </si>
  <si>
    <t>Debiti v/Asp Vibo Valentia per mobilità non in compensazione</t>
  </si>
  <si>
    <t>204040505</t>
  </si>
  <si>
    <t>Debiti v/Asp Reggio Calabria per mobilità non in compensazione</t>
  </si>
  <si>
    <t>204040600</t>
  </si>
  <si>
    <t>Debiti v/Asp della Regione per altre prestazioni</t>
  </si>
  <si>
    <t>204040601</t>
  </si>
  <si>
    <t>Debiti v/ Asp Cosenza per altre prestazioni</t>
  </si>
  <si>
    <t>204040602</t>
  </si>
  <si>
    <t>Debiti v/Asp Crotone per altre prestazioni</t>
  </si>
  <si>
    <t>204040603</t>
  </si>
  <si>
    <t>Debiti v/Asp Catanzaro per altre prestazioni</t>
  </si>
  <si>
    <t>204040604</t>
  </si>
  <si>
    <t>Debiti v/Asp Vibo Valentia per altre prestazioni</t>
  </si>
  <si>
    <t>204040605</t>
  </si>
  <si>
    <t>Debiti v/Asp Reggio Calabria per altre prestazioni</t>
  </si>
  <si>
    <t>204040700</t>
  </si>
  <si>
    <t>Debiti v/AO della Regione per quota FSR</t>
  </si>
  <si>
    <t>204040701</t>
  </si>
  <si>
    <t>Debiti v/AO Cosenza per quota FSR</t>
  </si>
  <si>
    <t>204040702</t>
  </si>
  <si>
    <t>Debiti v/AO Pugliese Ciaccio (Cz) per quota FSR</t>
  </si>
  <si>
    <t>204040703</t>
  </si>
  <si>
    <t>Debiti v/AO Mater Domini per quota FSR</t>
  </si>
  <si>
    <t>204040704</t>
  </si>
  <si>
    <t>Debiti v/AO Bianchi - Melacrino - Morelli (Rc) per quota FSR</t>
  </si>
  <si>
    <t>204040800</t>
  </si>
  <si>
    <t>Debiti v/AO della Regione per finanziamento sanitario aggiuntivo corrente LEA</t>
  </si>
  <si>
    <t>204040801</t>
  </si>
  <si>
    <t>Debiti v/AO Cosenza per finanziamento sanitario aggiuntivo corrente LEA</t>
  </si>
  <si>
    <t>204040802</t>
  </si>
  <si>
    <t>Debiti v/AO Pugliese Ciaccio (Cz) per finanziamento sanitario aggiuntivo corrente LEA</t>
  </si>
  <si>
    <t>204040803</t>
  </si>
  <si>
    <t>Debiti v/AO Mater Domini per finanziamento sanitario aggiuntivo corrente LEA</t>
  </si>
  <si>
    <t>204040804</t>
  </si>
  <si>
    <t>Debiti v/AO Bianchi - Melacrino - Morelli (Rc) per finanziamento sanitario aggiuntivo corrente LEA</t>
  </si>
  <si>
    <t>204040900</t>
  </si>
  <si>
    <t>Debiti v/AO della Regione per finanziamento sanitario aggiuntivo corrente extra LEA</t>
  </si>
  <si>
    <t>204040901</t>
  </si>
  <si>
    <t>Debiti v/AO Cosenza per finanziamento sanitario aggiuntivo corrente extra LEA</t>
  </si>
  <si>
    <t>204040902</t>
  </si>
  <si>
    <t>Debiti v/AO Pugliese Ciaccio (Cz) per finanziamento sanitario aggiuntivo corrente extra LEA</t>
  </si>
  <si>
    <t>204040903</t>
  </si>
  <si>
    <t>Debiti v/AO Mater Domini per finanziamento sanitario aggiuntivo corrente extra LEA</t>
  </si>
  <si>
    <t>204040904</t>
  </si>
  <si>
    <t>Debiti v/AO Bianchi - Melacrino - Morelli (Rc) per finanziamento sanitario aggiuntivo corrente extra LEA</t>
  </si>
  <si>
    <t>204041000</t>
  </si>
  <si>
    <t>Debiti v/AO della Regione per mobilità in compensazione</t>
  </si>
  <si>
    <t>204041001</t>
  </si>
  <si>
    <t>Debiti v/AO Cosenza per mobilità in compensazione</t>
  </si>
  <si>
    <t>204041002</t>
  </si>
  <si>
    <t>Debiti v/AO Pugliese Ciaccio (Cz) per mobilità in compensazione</t>
  </si>
  <si>
    <t>204041003</t>
  </si>
  <si>
    <t>Debiti v/AO Mater Domini per mobilità in compensazione</t>
  </si>
  <si>
    <t>204041004</t>
  </si>
  <si>
    <t>Debiti v/AO Bianchi - Melacrino - Morelli (Rc) per mobilità in compensazione</t>
  </si>
  <si>
    <t>204041100</t>
  </si>
  <si>
    <t>Debiti v/AO della Regione per mobilità non in compensazione</t>
  </si>
  <si>
    <t>204041101</t>
  </si>
  <si>
    <t>Debiti v/AO Cosenza per mobilità non in compensazione</t>
  </si>
  <si>
    <t>204041102</t>
  </si>
  <si>
    <t>Debiti v/AO Pugliese Ciaccio (Cz) per mobilità non in compensazione</t>
  </si>
  <si>
    <t>204041103</t>
  </si>
  <si>
    <t>Debiti v/AO Mater Domini per mobilità non in compensazione</t>
  </si>
  <si>
    <t>204041104</t>
  </si>
  <si>
    <t>Debiti v/AO Bianchi - Melacrino - Morelli (Rc) per mobilità non in compensazione</t>
  </si>
  <si>
    <t>204041200</t>
  </si>
  <si>
    <t>Debiti v/AO della Regione per altre prestazioni</t>
  </si>
  <si>
    <t>204041201</t>
  </si>
  <si>
    <t>Debiti v/AO Cosenza per altre prestazioni</t>
  </si>
  <si>
    <t>204041202</t>
  </si>
  <si>
    <t>Debiti v/AO Pugliese Ciaccio (Cz) per altre prestazioni</t>
  </si>
  <si>
    <t>204041203</t>
  </si>
  <si>
    <t>Debiti v/AO Mater Domini per altre prestazioni</t>
  </si>
  <si>
    <t>204041204</t>
  </si>
  <si>
    <t>Debiti v/AO Bianchi - Melacrino - Morelli (Rc) per altre prestazioni</t>
  </si>
  <si>
    <t>204041300</t>
  </si>
  <si>
    <t>Debiti v/IRCCS - AOU - Fondazioni della Regione</t>
  </si>
  <si>
    <t>204041301</t>
  </si>
  <si>
    <t>Debiti v/IRCCS - AOU - Fondazioni della Regione per quota FSR</t>
  </si>
  <si>
    <t>204041302</t>
  </si>
  <si>
    <t>Debiti v/IRCCS - AOU - Fondazioni della Regione per finanziamento sanitario aggiuntivo corrente LEA</t>
  </si>
  <si>
    <t>204041303</t>
  </si>
  <si>
    <t>Debiti v/IRCCS - AOU - Fondazioni della Regione per finanziamento sanitario aggiuntivo corrente extra LEA</t>
  </si>
  <si>
    <t>204041304</t>
  </si>
  <si>
    <t>Debiti v/IRCCS - AOU - Fondazioni della Regione per mobilità in compensazione</t>
  </si>
  <si>
    <t>204041305</t>
  </si>
  <si>
    <t>Debiti v/IRCCS - AOU - Fondazioni della Regione per mobilità non in compensazione</t>
  </si>
  <si>
    <t>204041306</t>
  </si>
  <si>
    <t>Debiti v/IRCCS - AOU - Fondazioni della Regione per altre prestazioni</t>
  </si>
  <si>
    <t>204041400</t>
  </si>
  <si>
    <t>Debiti v/aziende sanitarie pubbliche fuori Regione (mobilità pubblica non in compensazione)</t>
  </si>
  <si>
    <t>204041401</t>
  </si>
  <si>
    <t>204041500</t>
  </si>
  <si>
    <t>Debiti v/Asp-AO, IRCCS, AOU della Regione per versamenti c/patrimonio netto</t>
  </si>
  <si>
    <t>204041501</t>
  </si>
  <si>
    <t>204050000</t>
  </si>
  <si>
    <t>DEBITI V/ SOCIETA' PARTECIPATE E/O ENTI DIPENDENTI DELLA REGIONE</t>
  </si>
  <si>
    <t>204050100</t>
  </si>
  <si>
    <t>Debiti v/società controllate e collegate</t>
  </si>
  <si>
    <t>204050101</t>
  </si>
  <si>
    <t>204050200</t>
  </si>
  <si>
    <t>Debiti v/enti regionali</t>
  </si>
  <si>
    <t>204050201</t>
  </si>
  <si>
    <t>204050300</t>
  </si>
  <si>
    <t>Debiti v/sperimentazioni gestionali</t>
  </si>
  <si>
    <t>204050301</t>
  </si>
  <si>
    <t>204060000</t>
  </si>
  <si>
    <t>DEBITI V/FORNITORI</t>
  </si>
  <si>
    <t>204060100</t>
  </si>
  <si>
    <t>Debiti v/ fornitori</t>
  </si>
  <si>
    <t>204060101</t>
  </si>
  <si>
    <t>204060200</t>
  </si>
  <si>
    <t>Debiti v/Case di cura</t>
  </si>
  <si>
    <t>204060201</t>
  </si>
  <si>
    <t>204060300</t>
  </si>
  <si>
    <t>Debiti v/specialisti convenzionati esterni</t>
  </si>
  <si>
    <t>204060301</t>
  </si>
  <si>
    <t>204060400</t>
  </si>
  <si>
    <t>Debiti v/specialisti convenzionati interni</t>
  </si>
  <si>
    <t>204060401</t>
  </si>
  <si>
    <t>204060500</t>
  </si>
  <si>
    <t>Debiti v/farmacie</t>
  </si>
  <si>
    <t>204060501</t>
  </si>
  <si>
    <t>204060600</t>
  </si>
  <si>
    <t>Debiti v/altre strutture accreditate e convenzionate</t>
  </si>
  <si>
    <t>204060601</t>
  </si>
  <si>
    <t>204060700</t>
  </si>
  <si>
    <t>Debiti v/professionisti</t>
  </si>
  <si>
    <t>204060701</t>
  </si>
  <si>
    <t>204060800</t>
  </si>
  <si>
    <t>Debiti per fatture da ricevere da erogatori (privati accreditati e convenzionati) di prestazioni sanitarie</t>
  </si>
  <si>
    <t>204060801</t>
  </si>
  <si>
    <t>204060900</t>
  </si>
  <si>
    <t>Debiti per fatture da ricevere da altri fornitori</t>
  </si>
  <si>
    <t>204060901</t>
  </si>
  <si>
    <t>204061000</t>
  </si>
  <si>
    <t>Debiti v/erogatori sanitari privati per mobilità attiva extraregionale v/ privato</t>
  </si>
  <si>
    <t>204061001</t>
  </si>
  <si>
    <t>204070000</t>
  </si>
  <si>
    <t>DEBITI V/ISTITUTO TESORIERE</t>
  </si>
  <si>
    <t>204070100</t>
  </si>
  <si>
    <t>Debiti v/istituto tesoriere</t>
  </si>
  <si>
    <t>204070101</t>
  </si>
  <si>
    <t>204080000</t>
  </si>
  <si>
    <t>DEBITI TRIBUTARI</t>
  </si>
  <si>
    <t>204080100</t>
  </si>
  <si>
    <t>204080101</t>
  </si>
  <si>
    <t>204080102</t>
  </si>
  <si>
    <t>Erario c/ritenute su lavoro dipendente</t>
  </si>
  <si>
    <t>204080103</t>
  </si>
  <si>
    <t>Erario c/ritenute su lavoro autonomo</t>
  </si>
  <si>
    <t>204080104</t>
  </si>
  <si>
    <t>204080105</t>
  </si>
  <si>
    <t>204080106</t>
  </si>
  <si>
    <t>Altre imposte e tasse</t>
  </si>
  <si>
    <t>204090000</t>
  </si>
  <si>
    <t>DEBITI V/ISTITUTI PREVIDENZIALI, ASSISTENZIALI E SICUREZZA SOCIALE</t>
  </si>
  <si>
    <t>204090100</t>
  </si>
  <si>
    <t>204090101</t>
  </si>
  <si>
    <t>Debiti v/INPDAP</t>
  </si>
  <si>
    <t>204090102</t>
  </si>
  <si>
    <t>Debiti v/INPS lavoratori dipendenti</t>
  </si>
  <si>
    <t>204090103</t>
  </si>
  <si>
    <t>Debiti v/INPS lavoratori autonomi</t>
  </si>
  <si>
    <t>204090104</t>
  </si>
  <si>
    <t>Debiti v/INAIL</t>
  </si>
  <si>
    <t>204090105</t>
  </si>
  <si>
    <t>Debiti v/EMPAM</t>
  </si>
  <si>
    <t>204090106</t>
  </si>
  <si>
    <t>Debiti v/ONAOSI</t>
  </si>
  <si>
    <t>204090107</t>
  </si>
  <si>
    <t>Debiti v/altri Istituti Previdenziali</t>
  </si>
  <si>
    <t>204100000</t>
  </si>
  <si>
    <t>ALTRI DEBITI</t>
  </si>
  <si>
    <t>204100100</t>
  </si>
  <si>
    <t>Altri debiti</t>
  </si>
  <si>
    <t>204100101</t>
  </si>
  <si>
    <t>204100102</t>
  </si>
  <si>
    <t>Debiti v/personale ruolo sanitario</t>
  </si>
  <si>
    <t>204100103</t>
  </si>
  <si>
    <t>Debiti v/personale ruolo professionale</t>
  </si>
  <si>
    <t>204100104</t>
  </si>
  <si>
    <t>Debiti v/personale ruolo amministrativo</t>
  </si>
  <si>
    <t>204100105</t>
  </si>
  <si>
    <t>Debiti v/personale ruolo tecnico</t>
  </si>
  <si>
    <t>204100106</t>
  </si>
  <si>
    <t>Debiti v/gestioni liquidatorie</t>
  </si>
  <si>
    <t>204100107</t>
  </si>
  <si>
    <t>Debiti vs. Terzi su emolumenti stipendiali (organizzazioni sindacali, pignoramenti e trattenute varie)</t>
  </si>
  <si>
    <t>204100108</t>
  </si>
  <si>
    <t>Debiti v/ Cessionari</t>
  </si>
  <si>
    <t>204100109</t>
  </si>
  <si>
    <t>Debiti v/organi direttivi ed istituzionali</t>
  </si>
  <si>
    <t>204100110</t>
  </si>
  <si>
    <t>Debiti v/assistiti</t>
  </si>
  <si>
    <t>204100111</t>
  </si>
  <si>
    <t>Debiti v/medici di medicina generale</t>
  </si>
  <si>
    <t>204100112</t>
  </si>
  <si>
    <t>Debiti v/pediatri di libera scelta</t>
  </si>
  <si>
    <t>204100113</t>
  </si>
  <si>
    <t>Debiti v/medici della continuità assistenziale (Guardie Mediche)</t>
  </si>
  <si>
    <t>204100114</t>
  </si>
  <si>
    <t>Debiti per depositi cauzionali</t>
  </si>
  <si>
    <t>204100115</t>
  </si>
  <si>
    <t>Debiti v/arpa</t>
  </si>
  <si>
    <t>204100116</t>
  </si>
  <si>
    <t>Altri debiti diversi</t>
  </si>
  <si>
    <t>204100117</t>
  </si>
  <si>
    <t>Note di credito da emettere</t>
  </si>
  <si>
    <t>204100118</t>
  </si>
  <si>
    <t>Debiti al 31/12/2005</t>
  </si>
  <si>
    <t>205000000</t>
  </si>
  <si>
    <t>205010000</t>
  </si>
  <si>
    <t>RATEI PASSIVI</t>
  </si>
  <si>
    <t>205010100</t>
  </si>
  <si>
    <t>205010101</t>
  </si>
  <si>
    <t>205010200</t>
  </si>
  <si>
    <t>Ratei passivi v/Asp-AO, IRCCS, AOU della Regione</t>
  </si>
  <si>
    <t>205010201</t>
  </si>
  <si>
    <t>205020000</t>
  </si>
  <si>
    <t>RISCONTI PASSIVI</t>
  </si>
  <si>
    <t>205020100</t>
  </si>
  <si>
    <t>205020101</t>
  </si>
  <si>
    <t>205020200</t>
  </si>
  <si>
    <t>Risconti passivi v/Asp-AO, IRCCS, AOU della Regione</t>
  </si>
  <si>
    <t>205020201</t>
  </si>
  <si>
    <t>301000000</t>
  </si>
  <si>
    <t>301010000</t>
  </si>
  <si>
    <t>CONTI D'ORDINE DELL'ATTIVO</t>
  </si>
  <si>
    <t>301010100</t>
  </si>
  <si>
    <t>Canoni leasing ancora da pagare</t>
  </si>
  <si>
    <t>301010101</t>
  </si>
  <si>
    <t>301010200</t>
  </si>
  <si>
    <t>301010201</t>
  </si>
  <si>
    <t>301010300</t>
  </si>
  <si>
    <t>301010301</t>
  </si>
  <si>
    <t>Garanzie prestate</t>
  </si>
  <si>
    <t>301010302</t>
  </si>
  <si>
    <t>Garanzie ricevute</t>
  </si>
  <si>
    <t>301010303</t>
  </si>
  <si>
    <t>Beni presso terzi</t>
  </si>
  <si>
    <t>301010304</t>
  </si>
  <si>
    <t>301010305</t>
  </si>
  <si>
    <t>Beni in contenzioso</t>
  </si>
  <si>
    <t>301010306</t>
  </si>
  <si>
    <t>Altri impegni assunti</t>
  </si>
  <si>
    <t>301010307</t>
  </si>
  <si>
    <t>301020000</t>
  </si>
  <si>
    <t>CONTI D'ORDINE DEL PASSIVO</t>
  </si>
  <si>
    <t>301020100</t>
  </si>
  <si>
    <t>301020101</t>
  </si>
  <si>
    <t>301020200</t>
  </si>
  <si>
    <t>301020201</t>
  </si>
  <si>
    <t>301020300</t>
  </si>
  <si>
    <t>301020301</t>
  </si>
  <si>
    <t>301020302</t>
  </si>
  <si>
    <t>301020303</t>
  </si>
  <si>
    <t>301020304</t>
  </si>
  <si>
    <t>301020305</t>
  </si>
  <si>
    <t>301020306</t>
  </si>
  <si>
    <t>301020307</t>
  </si>
  <si>
    <t>conto</t>
  </si>
  <si>
    <t>pdc</t>
  </si>
  <si>
    <t>PREVENTIVO 2023</t>
  </si>
  <si>
    <t>CONTRIBUTI DA REGIONE E PROV. AUT. PER QUOTA F.S. REGIONALE</t>
  </si>
  <si>
    <t>da Regione e Prov. Aut. per quota F.S. regionale indistinto</t>
  </si>
  <si>
    <t>Quota per FSR vincolato - altro</t>
  </si>
  <si>
    <t>CONTRIBUTI C/ESERCIZIO (EXTRA FONDO)</t>
  </si>
  <si>
    <t>Contributi da Regione o Prov. Aut. (extra fondo) vincolati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</si>
  <si>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</si>
  <si>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</si>
  <si>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Contributi da Regione o Prov. Aut. (extra fondo) - Altro</t>
  </si>
  <si>
    <t>Contributi da Asp/Asl-AO, IRCCS, AOU (extra fondo) vincolati</t>
  </si>
  <si>
    <t>Contributi da Asl/Asp-AO, IRCCS, AOU (extra fondo) - Altro</t>
  </si>
  <si>
    <t>Contributi da altri soggetti pubblici (extra fondo) vincolati</t>
  </si>
  <si>
    <t xml:space="preserve"> Contributi da altri soggetti pubblici (extra fondo) L. 210/92</t>
  </si>
  <si>
    <t>Contributi da altri soggetti pubblici (extra fondo) - Altro</t>
  </si>
  <si>
    <t>CONTRIBUTI C/ESERCIZIO PER RICERCA</t>
  </si>
  <si>
    <t>Contributi in conto esercizio da Ministero della Salute per ricerca corrente</t>
  </si>
  <si>
    <t>Contributi in conto esercizio da Ministero della Salute per ricerca finalizzata</t>
  </si>
  <si>
    <t>Contributi in conto esercizio da Regione ed altri soggetti pubblici per ricerca</t>
  </si>
  <si>
    <t>Contributi da privati per ricerca</t>
  </si>
  <si>
    <t>CONTRIBUTI C/ESERCIZIO DA PRIVATI</t>
  </si>
  <si>
    <t>Altri contributi da privati</t>
  </si>
  <si>
    <t>RETTIFICA CONTRIBUTI C/ESERCIZIO PER DESTINAZIONE AD INVESTIMENTI</t>
  </si>
  <si>
    <t>Rettifica contributi in c/esercizio per destinazione ad investimenti - da Regione o Prov. Aut. per quota F.S. regionale</t>
  </si>
  <si>
    <t>Rettifica contributi in c/esercizio per destinazione ad investimenti - altri contributi</t>
  </si>
  <si>
    <t>UTILIZZO FONDI PER QUOTE INUTILIZZATE CONTRIBUTI VINCOLATI DI ESERCIZI PRECEDENTI</t>
  </si>
  <si>
    <t>Utilizzo fondi per quote inutilizzate contributi di esercizi precedenti da Regione per quota rinnovo convenzioni L 133/08</t>
  </si>
  <si>
    <t>Utilizzo fondi per quote inutilizzate contributi di esercizi precedenti da Regione per quota emersione extracomunitari L 102/09</t>
  </si>
  <si>
    <t>Utilizzo fondi per quote inutilizzate contributi di esercizi precedenti da Regione per quota medicina Penitenziaria Dlvo 230/99</t>
  </si>
  <si>
    <t>Utilizzo fondi per quote inutilizzate contributi di esercizi precedenti da Regione per quota hanseniani L 31/86</t>
  </si>
  <si>
    <t>Utilizzo fondi per quote inutilizzate contributi di esercizi precedenti da Regione per quota Fibrosi Cistica L 362/98</t>
  </si>
  <si>
    <t>Utilizzo fondi per quote inutilizzate contributi di esercizi precedenti da Regione per quota Extracomunitari irregolari L 40/98</t>
  </si>
  <si>
    <t>Utilizzo fondi per quote inutilizzate contributi di esercizi precedenti da Regione per quota Fondo esclusività L 488/99</t>
  </si>
  <si>
    <t>Utilizzo fondi per quote inutilizzate contributi di esercizi precedenti da Regione per quota Borse studio MG L 109/88</t>
  </si>
  <si>
    <t>Utilizzo fondi per quote inutilizzate contributi di esercizi precedenti da Regione per quota Veterinaria L 218/88</t>
  </si>
  <si>
    <t>Utilizzo fondi per quote inutilizzate contributi di esercizi precedenti da Regione per quota Aids L 135/90</t>
  </si>
  <si>
    <t>Utilizzo fondi per quote inutilizzate contributi di esercizi precedenti da Regione per quota Progetti di PSN L 662/96</t>
  </si>
  <si>
    <t>Utilizzo fondi per quote inutilizzate contributi di esercizi precedenti da Regione per quota Mutui pre-riforma</t>
  </si>
  <si>
    <t>Utilizzo fondi per quote inutilizzate contributi di esercizi precedenti da Regione per quota Borse studio specializzandi</t>
  </si>
  <si>
    <t>Utilizzo fondi per quote inutilizzate contributi di esercizi precedenti da Regione per altro</t>
  </si>
  <si>
    <t>Utilizzo fondi per quote inutilizzate contributi di esercizi precedenti da soggetti pubblici (extra fondo) vincolati</t>
  </si>
  <si>
    <t>Utilizzo fondi per quote inutilizzate contributi di esercizi precedenti per ricerca</t>
  </si>
  <si>
    <t>Utilizzo fondi per quote inutilizzate contributi vincolati di esercizi precedenti da privati</t>
  </si>
  <si>
    <t>RICAVI PER PRESTAZIONI SANITARIE E SOCIOSANITARIE A RILEVANZA SANITARIA</t>
  </si>
  <si>
    <t>Prestazioni di ricovero ad Assistiti di Asp Regione</t>
  </si>
  <si>
    <t>Prestazioni di ricovero da privati accreditati ad Assistiti di Asp Regione</t>
  </si>
  <si>
    <t>Prestazioni di specialistica ambulatoriale ad Assistiti di Asp Regione</t>
  </si>
  <si>
    <t>Prestazioni di specialistica ambulatoriale da privati accreditati ad Assistiti di Asp Regione</t>
  </si>
  <si>
    <t>Prestazioni di psichiatria residenziale e semiresidenziale - Regione</t>
  </si>
  <si>
    <t>Prestazioni di File F - Regione</t>
  </si>
  <si>
    <t>Prestazioni servizi MMG, PLS, Contin. Assistenziale - Regione</t>
  </si>
  <si>
    <t>Prestazioni servizi farmaceutica convenzionata - Regione</t>
  </si>
  <si>
    <t>Prestazioni termali - Regione</t>
  </si>
  <si>
    <t>Prestazioni trasporto ambulanze ed elisoccorso - Regione</t>
  </si>
  <si>
    <t>Cessione, Farmaci, emoderivati ed emocomponenti  - Regione</t>
  </si>
  <si>
    <t>Altre prestazioni sanitarie e socio-sanitarie - Regione</t>
  </si>
  <si>
    <t>Ricavi per prestaz. sanitarie  e sociosanitarie erogate ad altri soggetti pubblici della Regione</t>
  </si>
  <si>
    <t>Prestazioni di ricovero - Extraregione</t>
  </si>
  <si>
    <t>Prestazioni di specialistica ambulatoriale - Extraregione</t>
  </si>
  <si>
    <t>Prestazioni di psichiatria residenziale e semiresidenziale - Extraregione</t>
  </si>
  <si>
    <t>Prestazioni di File F - Extraregione</t>
  </si>
  <si>
    <t>Prestazioni servizi MMG, PLS, Contin. Assistenziale - Extraregione</t>
  </si>
  <si>
    <t>Prestazioni servizi farmaceutica convenzionata - Extraregione</t>
  </si>
  <si>
    <t>Prestazioni termali - Extraregione</t>
  </si>
  <si>
    <t>Prestazioni trasporto ambulanze ed elisoccorso - Extraregione</t>
  </si>
  <si>
    <t>Altre prestazioni sanitarie - Extraregione</t>
  </si>
  <si>
    <t>Ricavi per cessione di emocomponenti e cellule staminali Extraregione</t>
  </si>
  <si>
    <t>Ricavi per delta tariffe TUC</t>
  </si>
  <si>
    <t>Prestazioni di assistenza riabilitativa non soggette a compensazione Extraregione</t>
  </si>
  <si>
    <t>Altre prestazioni sanitarie e socio-sanitarie non soggette a compensazione Extraregione</t>
  </si>
  <si>
    <t>Altre prestazioni sanitarie - Mobilità attiva Internazionale</t>
  </si>
  <si>
    <t>Prestazioni di ricovero da priv. extraregione in compensazione (mobilità attiva)</t>
  </si>
  <si>
    <t>Prestazioni ambulatoriali da priv. extraregione in compensazione  (mobilità attiva)</t>
  </si>
  <si>
    <t>Prestazioni di File F da priv. extraregione in compensazione (mobilità attiva)</t>
  </si>
  <si>
    <t>Altre prestazioni sanitarie erogate da privati v/residenti extraregione in compensazione (mobilità attiva)</t>
  </si>
  <si>
    <t>Proventi per rilascio certificazioni sanitarie</t>
  </si>
  <si>
    <t xml:space="preserve">Proventi per cessione sangue ed emoderivati </t>
  </si>
  <si>
    <t>Proventi per sperimentazioni cliniche e farmacologiche</t>
  </si>
  <si>
    <t>Ricavi per prestazioni sanitarie  in regime di ricovero in  intramoenia - (ALPI)</t>
  </si>
  <si>
    <t>Ricavi per prestazioni sanitarie specialistiche ambulatoriali  in  intramoenia - (ALPI) - presso spazi interni all'Azienda</t>
  </si>
  <si>
    <t>Ricavi per prestazioni sanitarie specialistiche ambulatoriali  in  intramoenia  - presso spazi esterni all'Azienda (ALPI allargata)</t>
  </si>
  <si>
    <t>Ricavi per prestazioni sanitarie di sanità pubblica in  intramoenia - (ALPI)</t>
  </si>
  <si>
    <t>Ricavi per prestazioni sanitarie intramoenia - Consulenze (ex art. 55 c.1 lett. c), d) ed ex Art. 57-58)</t>
  </si>
  <si>
    <t>Ricavi per prestazioni sanitarie intramoenia - Consulenze (ex art. 55 c.1 lett. c), d) ed ex Art. 57-58) (Asp-AO, IRCCS, AOU della Regione)</t>
  </si>
  <si>
    <t>Ricavi per prestazioni sanitarie intramoenia - Altro</t>
  </si>
  <si>
    <t>Ricavi per prestazioni sanitarie intramoenia - Altro (Asl-AO, IRCCS, AOU della Regione)</t>
  </si>
  <si>
    <t>RIMBORSI ASSICURATIVI</t>
  </si>
  <si>
    <t>Rimborsi assicurativi</t>
  </si>
  <si>
    <t>CONCORSI, RECUPERI E RIMBORSI DA REGIONE</t>
  </si>
  <si>
    <t>Rimborso degli oneri stipendiali del personale dell'azienda in posizione di comando presso la Regione</t>
  </si>
  <si>
    <t>Altri concorsi, recuperi e rimborsi da parte della Regione</t>
  </si>
  <si>
    <t>CONCORSI, RECUPERI E RIMBORSI DA ASP-AO, IRCCS, AOU DELLA REGIONE</t>
  </si>
  <si>
    <t>Rimborso degli oneri stipendiali del personale sanitario dipendente dell'azienda in posizione di comando presso Asp-AO, IRCCS, AOU della Regione</t>
  </si>
  <si>
    <t>Rimborsi per acquisto beni da parte di Apl-AO, IRCCS, AOU della Regione</t>
  </si>
  <si>
    <t>Altri concorsi, recuperi e rimborsi da parte di Apl-AO, IRCCS, AOU della Regione</t>
  </si>
  <si>
    <t>CONCORSI, RECUPERI E RIMBORSI DA ALTRI SOGGETTI PUBBLICI</t>
  </si>
  <si>
    <t>Rimborso degli oneri stipendiali del personale dipendente dell'azienda in posizione di comando presso altri soggetti pubblici</t>
  </si>
  <si>
    <t>Rimborsi per acquisto beni da parte di altri soggetti pubblici</t>
  </si>
  <si>
    <t>Altri concorsi, recuperi e rimborsi da parte di altri soggetti pubblici</t>
  </si>
  <si>
    <t>CONCORSI, RECUPERI E RIMBORSI DA PRIVATI</t>
  </si>
  <si>
    <t>Rimborso da aziende farmaceutiche per Pay back per il superamento del tetto della spesa farmaceutica territoriale</t>
  </si>
  <si>
    <t>Rimborso da aziende farmaceutiche per Pay back per il superamento del tetto della spesa farmaceutica ospedaliera</t>
  </si>
  <si>
    <t>Ulteriore Pay back</t>
  </si>
  <si>
    <t>Rimborsi per servizio mensa a dipendenti</t>
  </si>
  <si>
    <t>Altri rimborsi da dipendenti</t>
  </si>
  <si>
    <t>Altri concorsi, recuperi e rimborsi da privati</t>
  </si>
  <si>
    <t>COMPARTECIPAZIONE ALLA SPESA PER PRESTAZIONI SANITARIE - TICKET SULLE PRESTAZIONI DI SPECIALISTICA AMBULATORIALE</t>
  </si>
  <si>
    <t>Compartecipazione alla spesa per prestazioni sanitarie - Ticket sulle prestazioni di specialistica ambulatoriale</t>
  </si>
  <si>
    <t>COMPARTECIPAZIONE ALLA SPESA PER PRESTAZIONI SANITARIE - TICKET SUL PRONTO SOCCORSO</t>
  </si>
  <si>
    <t>Compartecipazione alla spesa per prestazioni sanitarie - Ticket sul pronto soccorso</t>
  </si>
  <si>
    <t>COMPARTECIPAZIONE ALLA SPESA PER PRESTAZIONI SANITARIE - ALTRO</t>
  </si>
  <si>
    <t>Compartecipazione alla spesa per prestazioni sanitarie - Altro</t>
  </si>
  <si>
    <t>QUOTA CONTRIBUTI C/CAPITALE IMPUTATA ALL'ESERCIZIO</t>
  </si>
  <si>
    <t xml:space="preserve">Quota imputata all'esercizio dei finanziamenti per investimenti da Regione </t>
  </si>
  <si>
    <t>Quota imputata all'esercizio dei finanziamenti per investimenti dallo Stato</t>
  </si>
  <si>
    <t>Quota imputata all'esercizio dei finanziamenti per beni di prima dotazione</t>
  </si>
  <si>
    <t>Quota imputata all'esercizio dei contributi in c/ esercizio FSR destinati ad investimenti</t>
  </si>
  <si>
    <t>Quota imputata all'esercizio degli altri contributi in c/ esercizio destinati ad investimenti</t>
  </si>
  <si>
    <t>Quota imputata all'esercizio di altre poste del patrimonio netto</t>
  </si>
  <si>
    <t>INCREMENTI DELLE IMMOBILIZZAZIONI PER LAVORI INTERNI</t>
  </si>
  <si>
    <t xml:space="preserve"> Incrementi delle immobilizzazioni per lavori interni</t>
  </si>
  <si>
    <t>RICAVI PER PRESTAZIONI NON SANITARIE</t>
  </si>
  <si>
    <t>Ricavi per consulenze in applicazione della normativa in materia di sicurezza nei luoghi di lavoro</t>
  </si>
  <si>
    <t>Ricavi per consulenze, certificazioni e attestazioni non sanitarie</t>
  </si>
  <si>
    <t>Ricavi per maggior confort alberghiero</t>
  </si>
  <si>
    <t>Ricavi per pareri comitato etico su proposte di sperimentazioni cliniche e farmacologiche</t>
  </si>
  <si>
    <t>FITTI ATTIVI ED ALTRI PROVENTI DA ATTIVITA' IMMOBILIARI</t>
  </si>
  <si>
    <t>Fitti attivi ed altri proventi da attività immobiliari</t>
  </si>
  <si>
    <t>ALTRI PROVENTI</t>
  </si>
  <si>
    <t>Altri proventi non sanitari</t>
  </si>
  <si>
    <t>Proventi per servizio mensa a terzi</t>
  </si>
  <si>
    <t>Proventi per concessione spazi interni</t>
  </si>
  <si>
    <t>Proventi per sponsorizzazioni</t>
  </si>
  <si>
    <t>Proventi per corsi di formazione</t>
  </si>
  <si>
    <t>RIMANENZE SANITARIE FINALI</t>
  </si>
  <si>
    <t>RIMANENZE NON SANITARIE FINALI</t>
  </si>
  <si>
    <t>Altri beni non sanitari</t>
  </si>
  <si>
    <t>ACQUISTI DI BENI SANITARI</t>
  </si>
  <si>
    <t>Beni e prodotti sanitari da Asp-AO, IRCCS, AOU della Regione</t>
  </si>
  <si>
    <t>ACQUISTI DI BENI NON SANITARI</t>
  </si>
  <si>
    <t>Materiali di guardaroba, di pulizia e di convivenza in genere</t>
  </si>
  <si>
    <t>Beni non sanitari da Asp-AO, IRCCS, AOU della Regione</t>
  </si>
  <si>
    <t>ACQUISTI SERVIZI SANITARI</t>
  </si>
  <si>
    <t>Costi per assistenza MMG</t>
  </si>
  <si>
    <t>Costi per assistenza PLS</t>
  </si>
  <si>
    <t>Costi per assistenza Continuità assistenziale</t>
  </si>
  <si>
    <t>Altro (medicina dei servizi, psicologi, medici 118, ecc)</t>
  </si>
  <si>
    <t>Acquisti servizi sanitari per medicina di base da pubblico (Asp-AO, IRCCS, AOU della Regione) - Mobilità intraregionale</t>
  </si>
  <si>
    <t>Acquisti servizi sanitari per medicina di base da pubblico (Asl-AO, IRCCS, AOU fuori Regione) - Mobilità extraregionale</t>
  </si>
  <si>
    <t>costi per assistenza farmaceutica- da convenzione</t>
  </si>
  <si>
    <t>contributi per farmacie rurali</t>
  </si>
  <si>
    <t>oneri contributivi ENPAF-farmaceutica da convenzione</t>
  </si>
  <si>
    <t>– acquisti farmaceutica da pubblico (Asp-AO, IRCCS, AOU della Regione)- Mobilità intraregionale</t>
  </si>
  <si>
    <t>– acquisti farmaceutica da pubblico (Asp/Asl-AO, IRCCS, AOU extra Regione)</t>
  </si>
  <si>
    <t>Servizi sanitari per assistenza specialistica da pubblico (Asp-AO, IRCCS, AOU della Regione) - Mobilità intraregionale</t>
  </si>
  <si>
    <t>Servizi sanitari per assistenza specialistica da pubblico (altri soggetti pubbl. della Regione)</t>
  </si>
  <si>
    <t>Servizi sanitari per assistenza specialistica da pubblico (extra Regione)</t>
  </si>
  <si>
    <t>Servizi sanitari per assistenza specialistica da privato - Medici SUMAI</t>
  </si>
  <si>
    <t>Servizi sanitari per assistenza specialistica da IRCCS e AOU Privati</t>
  </si>
  <si>
    <t>Servizi sanitari per assistenza specialistica da Ospedali Classificati Privati</t>
  </si>
  <si>
    <t>Servizi sanitari per assistenza specialistica da Case di Cura Private</t>
  </si>
  <si>
    <t>Servizi sanitari per assistenza specialistica da altro privato</t>
  </si>
  <si>
    <t>Servizi sanitari per assistenza specialistica da privato per cittadini non residenti - extraregione (mobilità attiva in compensazione)</t>
  </si>
  <si>
    <t>Servizi sanitari per assistenza riabilitativa da pubblico (Asp-AO, IRCCS, AOU della Regione) - Mobilità intraregionale</t>
  </si>
  <si>
    <t>Servizi sanitari per assistenza riabilitativa da pubblico (altri soggetti pubbl. della Regione)</t>
  </si>
  <si>
    <t>Servizi sanitari per assistenza riabilitativa da pubblico (extra Regione) non soggetta a compensazione</t>
  </si>
  <si>
    <t>Servizi sanitari per assistenza riabilitativa da privati intraregionale</t>
  </si>
  <si>
    <t>Servizi sanitari per assistenza riabilitativa da privati extraregionale</t>
  </si>
  <si>
    <t>- assistenza integrativa da Asp della Regione  Mobilità intraregionale</t>
  </si>
  <si>
    <t>- assistenza integrativa da pubblico (altri soggetti pubbl. della Regione)</t>
  </si>
  <si>
    <t>- assistenza integrativa da pubblico (extra Regione)</t>
  </si>
  <si>
    <t>- assistenza integrativa da privato</t>
  </si>
  <si>
    <t>- assistenza protesica da Asp della Regione Mobilità intraregionale</t>
  </si>
  <si>
    <t>- assistenza protesica da pubblico (altri soggetti pubbl. della Regione)</t>
  </si>
  <si>
    <t>- assistenza  protesica da pubblico (extra Regione)</t>
  </si>
  <si>
    <t>- assistenza protesica da privato</t>
  </si>
  <si>
    <t>Servizi sanitari per assistenza ospedaliera da pubblico (Asp-AO, IRCCS, AOU della Regione) - Mobilità intraregionale</t>
  </si>
  <si>
    <t>Servizi sanitari per assistenza ospedaliera- da pubblico (altri soggetti pubbl. della Regione)</t>
  </si>
  <si>
    <t>Servizi sanitari per assistenza ospedaliera- da pubblico Extra Regione</t>
  </si>
  <si>
    <t>Servizi sanitari per assistenza ospedaliera da IRCCS e Policlinici Privati</t>
  </si>
  <si>
    <t>Servizi sanitari per assistenza ospedaliera da Ospedali Classificati Privati</t>
  </si>
  <si>
    <t>Servizi sanitari per assistenza ospedaliera da Case di Cura Private</t>
  </si>
  <si>
    <t>Servizi sanitari per assistenza ospedaliera da altri privati</t>
  </si>
  <si>
    <t>Servizi sanitari per assistenza ospedaliera da privato per cittadini non residenti - extraregione (mobilità attiva in compensazione)</t>
  </si>
  <si>
    <t>Acquisto prestazioni di psichiatria residenziale e semiresidenziale da  Asp della Regione -- CTA</t>
  </si>
  <si>
    <t>Acquisto prestazioni di psichiatria residenziale e semiresidenziale da pubblico (altri soggetti pubbl. della Regione) -- CTA</t>
  </si>
  <si>
    <t>Acquisto prestazioni di psichiatria residenziale e semiresidenziale da pubblico (extra Regione) --CTA - non soggette a compensazione</t>
  </si>
  <si>
    <t>Acquisto altre prestazioni di psichiatria intraregionale</t>
  </si>
  <si>
    <t>Acquisto altre prestazioni di psichiatria extrararegionale</t>
  </si>
  <si>
    <t>Acquisto prestazioni di distribuzione farmaci e File F da pubblico (Asp-AO, IRCCS, AOU della Regione) Mobilità intraregionale</t>
  </si>
  <si>
    <t>Acquisto prestazioni di distribuzione farmaci e File F da pubblico (altri soggetti pubbl. della Regione)</t>
  </si>
  <si>
    <t>Acquisto prestazioni di distribuzione farmaci e File F da pubblico (extra Regione)</t>
  </si>
  <si>
    <t>Costi per servizio di distribuzione farmaci PHT (DPC) reso da farmacisti e grossisti intraregionale</t>
  </si>
  <si>
    <t>Costi per servizio di distribuzione farmaci PHT (DPC) reso da farmacisti e grossisti extraregionale</t>
  </si>
  <si>
    <t>Acquisto prestazioni di distribuzione farmaci e File F da privato intraregionale</t>
  </si>
  <si>
    <t>Acquisto prestazioni di distribuzione farmaci e File F da privato extraregionale</t>
  </si>
  <si>
    <t>Acquisto prestazioni di distribuzione farmaci e File F da privato per cittadini non residenti - extraregione (mobilità attiva in compensazione)</t>
  </si>
  <si>
    <t>Acquisto prestazioni termali in convenzione da pubblico (Asp-AO, IRCCS, AOU della Regione) Mobilità intraregionale</t>
  </si>
  <si>
    <t>Acquisto prestazioni termali in convenzione da pubblico (altri soggetti pubbl. della Regione)</t>
  </si>
  <si>
    <t>Acquisto prestazioni termali in convenzione da pubblico (extra Regione)</t>
  </si>
  <si>
    <t>Acquisto prestazioni termali in convenzione da privato</t>
  </si>
  <si>
    <t>Acquisto prestazioni termali in convenzione da privato per cittadini non residenti - extraregione (mobilità attiva in compensazione)</t>
  </si>
  <si>
    <t>Acquisto prestazioni di trasporto sanitario  da pubblico (Asp-AO, IRCCS, AOU della Regione) Mobilità intraregionale- Altro</t>
  </si>
  <si>
    <t>Acquisto prestazioni di trasporto sanitario da pubblico (altri soggetti pubbl. della Regione)</t>
  </si>
  <si>
    <t>Acquisto prestazioni di trasporto sanitario da pubblico (extra Regione)</t>
  </si>
  <si>
    <t>Acquisto prestazioni di trasporto sanitario da privato</t>
  </si>
  <si>
    <t>Assistenza geriatrica RSA - da Asp della Regione -- Mobilità intraregionale</t>
  </si>
  <si>
    <t>Assistenza geriatrica RSA - da pubblico (altri soggetti pubbl.)</t>
  </si>
  <si>
    <t>Assistenza geriatrica RSA - da pubblico (extra Regione) non soggetto a compensazione</t>
  </si>
  <si>
    <t>Assistenza geriatrica RSA - da privato (intraregionale)</t>
  </si>
  <si>
    <t>Assistenza geriatrica RSA - da privato (extraregionale)</t>
  </si>
  <si>
    <t>Assistenza tossicodipendenti e alcolisti da  Asp della Regione- Mobilità intraregionale</t>
  </si>
  <si>
    <t>Assistenza tossicodipendenti e alcolisti da pubblico (altri soggetti pubbl.)</t>
  </si>
  <si>
    <t>Assistenza tossicodipendenti e alcolisti da pubblico (extra Regione) non soggetto a compensazione</t>
  </si>
  <si>
    <t>Assistenza tossicodipendenti e alcolisti da privato (intraregionale)</t>
  </si>
  <si>
    <t>Assistenza tossicodipendenti e alcolisti da privato (extraregionale)</t>
  </si>
  <si>
    <t>Assistenza in Hospice da pubblico (Asp-AO, IRCCS, AOU della Regione) Mobilità intraregionale</t>
  </si>
  <si>
    <t>Assistenza in Hospice da pubblico (altri soggetti pubbl.)</t>
  </si>
  <si>
    <t>Assistenza in Hospice da pubblico (extra Regione) non soggetto a compensazione</t>
  </si>
  <si>
    <t>Assistenza in Hospice da privato (intraregionale)</t>
  </si>
  <si>
    <t>Assistenza in Hospice da privato (extraregionale)</t>
  </si>
  <si>
    <t>Assistenza Domiciliare Integrata da Asp della Regione- Mobilità intraregionale</t>
  </si>
  <si>
    <t>Assistenza Domiciliare Integrata da pubblico (altri soggetti pubbl.)</t>
  </si>
  <si>
    <t>Assistenza Domiciliare Integrata da pubblico (extra Regione) non soggetto a compensazione</t>
  </si>
  <si>
    <t>Assistenza Domiciliare Integrata da privato (intraregionale)</t>
  </si>
  <si>
    <t>Assistenza Domiciliare Integrata da privato (extraregionale)</t>
  </si>
  <si>
    <t>Altre prestazioni socio sanitarie a rilevanza sanitaria da pubblico (Asp-AO, IRCCS, AOU della Regione) Mobilità intraregionale</t>
  </si>
  <si>
    <t>Altre prestazioni socio sanitarie a rilevanza sanitaria da pubblico (altri soggetti pubbl.)</t>
  </si>
  <si>
    <t>Altre prestazioni socio sanitarie a rilevanza sanitaria da pubblico (extra Regione) non soggetto a compensazione</t>
  </si>
  <si>
    <t>Altre prestazioni socio sanitarie a rilevanza sanitaria da privato (intraregionale)</t>
  </si>
  <si>
    <t>Altre prestazioni socio sanitarie a rilevanza sanitaria da privato (extraregionale)</t>
  </si>
  <si>
    <t>Compartecipazione al personale per A.L.P.I. in regime di ricovero</t>
  </si>
  <si>
    <t>Compartecipazione al personale per A.L.P.I. in regime ambulatoriale e in spazi interni</t>
  </si>
  <si>
    <t xml:space="preserve">Compartecipazione al personale per A.L.P.I. in regime ambulatoriale presso spazi esterni </t>
  </si>
  <si>
    <t>Compartecipazione al personale per A.L.P.I. di sanità pubblica</t>
  </si>
  <si>
    <t>Compartecipazione al personale per A.L.P.I. resa in convenzione</t>
  </si>
  <si>
    <t>Compartecipazione al personale per att. libero professionale intramoenia - Consulenze (ex art. 55 c.1 lett. c), d) ed ex Art. 57-58)</t>
  </si>
  <si>
    <t>Compartecipazione al personale per att. libero professionale intramoenia - Consulenze (ex art. 55 c.1 lett. c), d) ed ex Art. 57-58) (Aziende sanitarie pubbliche della Regione)</t>
  </si>
  <si>
    <t>Compartecipazione al personale per att. libero professionale intramoenia - Altro</t>
  </si>
  <si>
    <t>Compartecipazione al personale per att. libero  professionale intramoenia - Altro (Aziende sanitarie pubbliche della Regione)</t>
  </si>
  <si>
    <t>Quota perequativa per att.libero-prof (intramoenia)</t>
  </si>
  <si>
    <t>Contributi ad associazioni di volontariato</t>
  </si>
  <si>
    <t>Rimborsi per cure all'estero</t>
  </si>
  <si>
    <t>Contributi per ARPA</t>
  </si>
  <si>
    <t>Contributi a società partecipate e/o enti dipendenti della Regione</t>
  </si>
  <si>
    <t>Contributo Legge 210/92</t>
  </si>
  <si>
    <t>Altri rimborsi, assegni e contributi</t>
  </si>
  <si>
    <t>Rimborsi, assegni e contributi v/Asp-AO, IRCCS, AOU della Regione</t>
  </si>
  <si>
    <t>Consulenze sanitarie e sociosan. da Asp-AO, IRCCS, AOU della Regione</t>
  </si>
  <si>
    <t>Consulenze sanitarie e sociosanit. da Terzi - Altri soggetti pubblici</t>
  </si>
  <si>
    <t>Consulenze sanitarie da privato - articolo 55, comma 2, CCNL 8 giugno 2000</t>
  </si>
  <si>
    <t>Altre consulenze sanitarie e sociosanitarie da privato</t>
  </si>
  <si>
    <t>Collaborazioni coordinate e continuative sanitarie e socios. da privato</t>
  </si>
  <si>
    <t xml:space="preserve">Indennità a personale universitario - area sanitaria </t>
  </si>
  <si>
    <t xml:space="preserve">Lavoro interinale - area sanitaria </t>
  </si>
  <si>
    <t xml:space="preserve">Altre collaborazioni e prestazioni di lavoro - area sanitaria </t>
  </si>
  <si>
    <t>Collaborazione da partecipazione a commissioni</t>
  </si>
  <si>
    <t>Rimborso oneri stipendiali personale sanitario in comando da Asp-AO, IRCCS, AOU della Regione</t>
  </si>
  <si>
    <t>Rimborso oneri stipendiali personale sanitario in comando da Regioni, soggetti pubblici e da Università</t>
  </si>
  <si>
    <t>Rimborso oneri stipendiali personale sanitario in comando da aziende di altre Regioni (Extraregione)</t>
  </si>
  <si>
    <t>Acquisto di sacche sangue ed emocomponenti da Asp-AO, IRCCS, AOU della Regione</t>
  </si>
  <si>
    <t>Altri servizi sanitari e sociosanitari da pubblico - Asp-AO, IRCCS, AOU della Regione</t>
  </si>
  <si>
    <t>Altri servizi sanitari e sociosanitari da pubblico - Altri enti della Regione</t>
  </si>
  <si>
    <t>Altri servizi sanitari e sociosanitari da pubblico - Altri enti extra Regione</t>
  </si>
  <si>
    <t>Altri servizi sanitari e sociosanitari da pubblico (extra Regione)</t>
  </si>
  <si>
    <t>Altri servizi sanitari da privato</t>
  </si>
  <si>
    <t>Costi per servizi sanitari - Mobilità internazionale passiva</t>
  </si>
  <si>
    <t>Costi per delta tariffe TUC</t>
  </si>
  <si>
    <t>ACQUISTI DI SERVIZI NON SANITARI</t>
  </si>
  <si>
    <t>Lavanderia</t>
  </si>
  <si>
    <t>Pulizia</t>
  </si>
  <si>
    <t>Mensa - Degenti</t>
  </si>
  <si>
    <t>Mensa - Dipendenti</t>
  </si>
  <si>
    <t>Riscaldamento</t>
  </si>
  <si>
    <t>Servizi di assistenza informatica</t>
  </si>
  <si>
    <t>Servizi trasporti (non sanitari)</t>
  </si>
  <si>
    <t>Smaltimento rifiuti</t>
  </si>
  <si>
    <t>Utenze telefoniche</t>
  </si>
  <si>
    <t>Utenze elettricità</t>
  </si>
  <si>
    <t>Altre utenze</t>
  </si>
  <si>
    <t xml:space="preserve">Premi di assicurazione - R.C. Professionale </t>
  </si>
  <si>
    <t>Premi di assicurazione - Altri premi assicurativi</t>
  </si>
  <si>
    <t>Altri servizi non sanitari da pubblico (Asp-AO, IRCCS, AOU della Regione)</t>
  </si>
  <si>
    <t>Altri servizi non sanitari da altri soggetti pubblici</t>
  </si>
  <si>
    <t>Altri servizi non sanitari da privato</t>
  </si>
  <si>
    <t>Consulenze non sanitarie da Asl-AO, IRCCS, AOU della Regione</t>
  </si>
  <si>
    <t>Consulenze non sanitarie  da Terzi - Altri soggetti pubblici</t>
  </si>
  <si>
    <t>Consulenze non sanitarie da privato</t>
  </si>
  <si>
    <t>Collaborazioni coordinate e continuative non sanitarie da privato</t>
  </si>
  <si>
    <t xml:space="preserve">Indennità a personale universitario - area non sanitaria </t>
  </si>
  <si>
    <t xml:space="preserve">Lavoro interinale - area non sanitaria </t>
  </si>
  <si>
    <t xml:space="preserve">Altre collaborazioni e prestazioni di lavoro - area non sanitaria </t>
  </si>
  <si>
    <t>Rimborso oneri stipendiali personale non sanitario in comando da Asl-AO, IRCCS, AOU della Regione</t>
  </si>
  <si>
    <t>Rimborso oneri stipendiali personale non sanitario in comando da Regione, soggetti pubblici e da Università</t>
  </si>
  <si>
    <t>Rimborso oneri stipendiali personale non sanitario in comando da aziende di altre Regioni (Extraregione)</t>
  </si>
  <si>
    <t>Formazione (esternalizzata e non) da pubblico</t>
  </si>
  <si>
    <t>Formazione (esternalizzata e non) da privato</t>
  </si>
  <si>
    <t>MANUTENZIONE E RIPARAZIONE AI FABBRICATI E LORO PERTINENZE</t>
  </si>
  <si>
    <t>Manutenzione e riparazione ai fabbricati e loro pertinenze</t>
  </si>
  <si>
    <t>MANUTENZIONE E RIPARAZIONE AGLI IMPIANTI E MACCHINARI</t>
  </si>
  <si>
    <t>Manutenzione e riparazione agli impianti e macchinari</t>
  </si>
  <si>
    <t>MANUTENZIONE E RIPARAZIONE ALLE ATTREZZATURE SANITARIE E SCIENTIFICHE</t>
  </si>
  <si>
    <t>Manutenzione e riparazione alle attrezzature sanitarie e scientifiche</t>
  </si>
  <si>
    <t>MANUTENZIONE E RIPARAZIONE AI MOBILI E ARREDI</t>
  </si>
  <si>
    <t>Manutenzione e riparazione ai mobili e arredi</t>
  </si>
  <si>
    <t>MANUTENZIONE E RIPARAZIONE AGLI AUTOMEZZI</t>
  </si>
  <si>
    <t>Manutenzione e riparazione agli automezzi</t>
  </si>
  <si>
    <t>ALTRE MANUTENZIONI E RIPARAZIONI</t>
  </si>
  <si>
    <t>Altre manutenzioni e riparazioni</t>
  </si>
  <si>
    <t>MANUTENZIONI E RIPARAZIONI DA ASP-AO, IRCCS, AOU DELLA REGIONE</t>
  </si>
  <si>
    <t>Manutenzioni e riparazioni da Asp-AO, IRCCS, AOU della Regione</t>
  </si>
  <si>
    <t>AFFITTI PASSIVI</t>
  </si>
  <si>
    <t>Affitti passivi</t>
  </si>
  <si>
    <t>CANONI DI NOLEGGIO</t>
  </si>
  <si>
    <t>Canoni di noleggio - area sanitaria</t>
  </si>
  <si>
    <t>Canoni di noleggio - area non sanitaria</t>
  </si>
  <si>
    <t>CANONI DI LEASING</t>
  </si>
  <si>
    <t>Canoni di leasing - area sanitaria</t>
  </si>
  <si>
    <t>Canoni di leasing - area non sanitaria</t>
  </si>
  <si>
    <t>LOCAZIONI E NOLEGGI DA ASP-AO, IRCCS, AOU DELLA REGIONE</t>
  </si>
  <si>
    <t>Locazioni e noleggi da Asl-AO, IRCCS, AOU della Regione</t>
  </si>
  <si>
    <t>COSTO DEL PERSONALE DIRIGENTE RUOLO SANITARIO</t>
  </si>
  <si>
    <t>Retribuzione tabellare - tempo indeterminato</t>
  </si>
  <si>
    <t>Retribuzione tabellare - tempo determinato</t>
  </si>
  <si>
    <t>Retribuzione tabellare - altro</t>
  </si>
  <si>
    <t>Retribuzione di posizione - tempo indeterminato</t>
  </si>
  <si>
    <t>Retribuzione di posizione - tempo determinato</t>
  </si>
  <si>
    <t>Retribuzione di posizione - altro</t>
  </si>
  <si>
    <t>Indennità da particolari condizioni di lavoro - tempo indeterminato</t>
  </si>
  <si>
    <t>Indennità da particolari condizioni di lavoro - tempo determinato</t>
  </si>
  <si>
    <t>Indennità da particolari condizioni di lavoro - altro</t>
  </si>
  <si>
    <t>Retribuzione di risultato - tempo indeterminato</t>
  </si>
  <si>
    <t>Retribuzione di risultato - tempo determinato</t>
  </si>
  <si>
    <t>Retribuzione di risultato - altro</t>
  </si>
  <si>
    <t>Oneri sociali - tempo indeterminato</t>
  </si>
  <si>
    <t>Oneri sociali - tempo determinato</t>
  </si>
  <si>
    <t>Oneri sociali - altro</t>
  </si>
  <si>
    <t>Accantonamento TFR - tempo indeterminato</t>
  </si>
  <si>
    <t>Accantonamento TFR - tempo determinato</t>
  </si>
  <si>
    <t>Accantonamento TFR - altro</t>
  </si>
  <si>
    <t>Altri costi del personale - tempo indeterminato</t>
  </si>
  <si>
    <t>Altri costi del personale - tempo determinato</t>
  </si>
  <si>
    <t>Altri costi del personale - altro</t>
  </si>
  <si>
    <t>COSTO DEL PERSONALE COMPARTO RUOLO SANITARIO</t>
  </si>
  <si>
    <t>Tabellare di posizione iniziale - tempo indeterminato</t>
  </si>
  <si>
    <t>Tabellare di posizione iniziale - tempo determinato</t>
  </si>
  <si>
    <t>Tabellare di posizione iniziale - altro</t>
  </si>
  <si>
    <t>Retribuzione per le fasce retributive, posizioni organizzative, valore comune delle ex indennità di qualificazione professionale e dell'indennità professionale specifica - tempo indeterminato</t>
  </si>
  <si>
    <t>Retribuzione per le fasce retributive, posizioni organizzative, valore comune delle ex indennità di qualificazione professionale e dell'indennità professionale specifica - tempo determinato</t>
  </si>
  <si>
    <t>Retribuzione per le fasce retributive, posizioni organizzative, valore comune delle ex indennità di qualificazione professionale e dell'indennità professionale specifica - altro</t>
  </si>
  <si>
    <t>Compensi per lavoro straordinario e remunerazione di particolari condizioni di disagio, pericolo o danno - tempo indeterminato</t>
  </si>
  <si>
    <t>Compensi per lavoro straordinario e remunerazione di particolari condizioni di disagio, pericolo o danno - tempo determinato</t>
  </si>
  <si>
    <t>Compensi per lavoro straordinario e remunerazione di particolari condizioni di disagio, pericolo o danno - altro</t>
  </si>
  <si>
    <t>Produttività collettiva per il miglioramento dei servizi e il premio della qualità delle prestazioni individuali - tempo indeterminato</t>
  </si>
  <si>
    <t>Produttività collettiva per il miglioramento dei servizi e il premio della qualità delle prestazioni individuali - tempo determinato</t>
  </si>
  <si>
    <t>Produttività collettiva per il miglioramento dei servizi e il premio della qualità delle prestazioni individuali - altro</t>
  </si>
  <si>
    <t>COSTO DEL PERSONALE DIRIGENTE RUOLO PROFESSIONALE</t>
  </si>
  <si>
    <t>COSTO DEL PERSONALE COMPARTO RUOLO PROFESSIONALE</t>
  </si>
  <si>
    <t>COSTO DEL PERSONALE DIRIGENTE RUOLO TECNICO</t>
  </si>
  <si>
    <t>COSTO DEL PERSONALE COMPARTO RUOLO TECNICO</t>
  </si>
  <si>
    <t>COSTO DEL PERSONALE DIRIGENTE RUOLO AMMINISTRATIVO</t>
  </si>
  <si>
    <t>COSTO DEL PERSONALE COMPARTO RUOLO AMMINISTRATIVO</t>
  </si>
  <si>
    <t>IMPOSTE E TASSE (ESCLUSO IRAP E IRES)</t>
  </si>
  <si>
    <t>IMU</t>
  </si>
  <si>
    <t>TARSU</t>
  </si>
  <si>
    <t>Altre</t>
  </si>
  <si>
    <t>PERDITE SU CREDITI</t>
  </si>
  <si>
    <t>Perdite su crediti</t>
  </si>
  <si>
    <t>ALTRI ONERI DIVERSI DI GESTIONE</t>
  </si>
  <si>
    <t>Indennità, rimborso spese e oneri sociali per Direzione Aziendale</t>
  </si>
  <si>
    <t>Indennità, rimborso spese e oneri sociali per Collegio Sindacale</t>
  </si>
  <si>
    <t>Altri oneri diversi di gestione</t>
  </si>
  <si>
    <t>AMMORTAMENTI DELLE IMMOBILIZZAZIONI IMMATERIALI</t>
  </si>
  <si>
    <t>Ammortamenti dei costi di impianto e di ampliamento</t>
  </si>
  <si>
    <t>Ammortamenti dei costi di ricerca e sviluppo</t>
  </si>
  <si>
    <t>Ammortamenti dei diritti di brevetto e diritti di utilizzazione delle opere d'ingegno - derivanti dall'attività di ricerca</t>
  </si>
  <si>
    <t>Ammortamenti dei diritti di brevetto e diritti di utilizzazione delle opere d'ingegno - altri</t>
  </si>
  <si>
    <t>Ammortamenti delle Concessioni, licenze, marchi e diritti simili</t>
  </si>
  <si>
    <t>Ammortamenti su migliorie su beni di terzi</t>
  </si>
  <si>
    <t>Ammortamenti Pubblicità</t>
  </si>
  <si>
    <t>Ammortamenti altre immobilizzazioni immateriali</t>
  </si>
  <si>
    <t>AMMORTAMENTI FABBRICATI NON STRUMENTALI (DISPONIBILI)</t>
  </si>
  <si>
    <t>Ammortamenti fabbricati non strumentali (disponibili)</t>
  </si>
  <si>
    <t>Ammortamenti costruzioni leggere (disponibili)</t>
  </si>
  <si>
    <t>AMMORTAMENTI FABBRICATI STRUMENTALI (INDISPONIBILI)</t>
  </si>
  <si>
    <t>Ammortamenti fabbricati strumentali (indisponibili)</t>
  </si>
  <si>
    <t>AMMORTAMENTI DELLE ALTRE IMMOBILIZZAZIONI MATERIALI</t>
  </si>
  <si>
    <t>Ammortamenti di impianti e macchinari sanitari</t>
  </si>
  <si>
    <t>Ammortamenti di impianti e macchinari non sanitari</t>
  </si>
  <si>
    <t>Ammortamenti di attrezzature sanitarie e scientifiche</t>
  </si>
  <si>
    <t>Ammortamenti di attrezzature generiche</t>
  </si>
  <si>
    <t>Ammortamenti di mobili e arredi</t>
  </si>
  <si>
    <t>Ammortamenti di Ambulanze</t>
  </si>
  <si>
    <t>Ammortamenti di Automezzi</t>
  </si>
  <si>
    <t>Ammortamenti di Altri mezzi di trasporto</t>
  </si>
  <si>
    <t>Ammortamenti di altri beni materiali</t>
  </si>
  <si>
    <t>SVALUTAZIONE DELLE IMMOBILIZZAZIONI IMMATERIALI E MATERIALI</t>
  </si>
  <si>
    <t>Svalutazione delle immobilizzazioni immateriali e materiali</t>
  </si>
  <si>
    <t>SVALUTAZIONE DEI CREDITI</t>
  </si>
  <si>
    <t>Svalutazione dei crediti</t>
  </si>
  <si>
    <t>RIMANENZE SANITARIE INIZIALI</t>
  </si>
  <si>
    <t>RIMANENZE NON SANITARIE INIZIALI</t>
  </si>
  <si>
    <t>ACCANTONAMENTI PER RISCHI</t>
  </si>
  <si>
    <t>Accantonamenti per cause civili ed oneri processuali</t>
  </si>
  <si>
    <t>Accantonamenti per contenzioso personale dipendente</t>
  </si>
  <si>
    <t>Accantonamenti per rischi connessi all'acquisto di prestazioni sanitarie da privato</t>
  </si>
  <si>
    <t>Accantonamenti per copertura diretta dei rischi (autoassicurazione)</t>
  </si>
  <si>
    <t>Altri accantonamenti per rischi</t>
  </si>
  <si>
    <t>ACCANTONAMENTI PER PREMIO DI OPEROSITÀ (SUMAI)</t>
  </si>
  <si>
    <t>Accantonamenti per premio di operosità (SUMAI)</t>
  </si>
  <si>
    <t>ACCANTONAMENTI PER QUOTE INUTILIZZATE DI CONTRIBUTI</t>
  </si>
  <si>
    <t>Accantonamenti per quote inutilizzate contributi da Regione per quota rinnovo convenzioni L 133/08</t>
  </si>
  <si>
    <t>Accantonamenti per quote inutilizzate contributi da Regione per quota emersione extracomunitari L 102/09</t>
  </si>
  <si>
    <t>Accantonamenti per quote inutilizzate contributi da Regione per quota medicina Penitenziaria Dlvo 230/99</t>
  </si>
  <si>
    <t>Accantonamenti per quote inutilizzate contributi da Regione per quota hanseniani L 31/86</t>
  </si>
  <si>
    <t>Accantonamenti per quote inutilizzate contributi da Regione per quota Fibrosi Cistica L 362/98</t>
  </si>
  <si>
    <t>Accantonamenti per quote inutilizzate contributi da Regione per quota Extracomunitari irregolari L 40/98</t>
  </si>
  <si>
    <t>Accantonamenti per quote inutilizzate contributi da Regione per quota Fondo esclusività L 488/99</t>
  </si>
  <si>
    <t>Accantonamenti per quote inutilizzate contributi da Regione per quota Borse studio MG L 109/88</t>
  </si>
  <si>
    <t>Accantonamenti per quote inutilizzate contributi da Regione per quota Veterinaria L 218/88</t>
  </si>
  <si>
    <t>Accantonamenti per quote inutilizzate contributi da Regione per quota Aids L 135/90</t>
  </si>
  <si>
    <t>Accantonamenti per quote inutilizzate contributi da Regione per quota Progetti di PSN L 662/96</t>
  </si>
  <si>
    <t>Accantonamenti per quote inutilizzate contributi da Regione per quota Mutui pre-riforma</t>
  </si>
  <si>
    <t>Accantonamenti per quote inutilizzate contributi da Regione per quota Borse studio specializzandi</t>
  </si>
  <si>
    <t>Accantonamenti per quote inutilizzate contributi da Regione per altro</t>
  </si>
  <si>
    <t>Accantonamenti per quote inutilizzate di contributi da soggetti pubblici (extra fondo) vincolati</t>
  </si>
  <si>
    <t>Accantonamenti per quote inutilizzate di contributi da soggetti pubblici per ricerca</t>
  </si>
  <si>
    <t>Accantonamenti per quote inutilizzate contributi vincolati da privati</t>
  </si>
  <si>
    <t>ALTRI ACCANTONAMENTI</t>
  </si>
  <si>
    <t>Accantonamenti per interessi di mora</t>
  </si>
  <si>
    <t>Acc. Rinnovi convenzioni MMG/PLS/MCA ed altri</t>
  </si>
  <si>
    <t>Acc. Rinnovi convenzioni Medici Sumai</t>
  </si>
  <si>
    <t>Acc. Rinnovi contratt.: dirigenza medica</t>
  </si>
  <si>
    <t>Acc. Rinnovi contratt.: dirigenza non medica</t>
  </si>
  <si>
    <t>Acc. Rinnovi contratt.: comparto</t>
  </si>
  <si>
    <t>Accantonamenti Fondo Imposte per contenziosi tributari</t>
  </si>
  <si>
    <t>INTERESSI ATTIVI SU C/TESORERIA</t>
  </si>
  <si>
    <t>Interessi attivi su c/tesoreria</t>
  </si>
  <si>
    <t>INTERESSI ATTIVI SU C/C POSTALI E BANCARI</t>
  </si>
  <si>
    <t>Interessi attivi su c/c postali e bancari</t>
  </si>
  <si>
    <t>ALTRI INTERESSI ATTIVI</t>
  </si>
  <si>
    <t>Altri interessi attivi</t>
  </si>
  <si>
    <t>PROVENTI DA PARTECIPAZIONI</t>
  </si>
  <si>
    <t>Proventi da partecipazioni</t>
  </si>
  <si>
    <t>PROVENTI FINANZIARI DA CREDITI ISCRITTI NELLE IMMOBILIZZAZIONI</t>
  </si>
  <si>
    <t>Proventi finanziari da crediti iscritti nelle immobilizzazioni</t>
  </si>
  <si>
    <t>PROVENTI FINANZIARI DA TITOLI ISCRITTI NELLE IMMOBILIZZAZIONI</t>
  </si>
  <si>
    <t>Proventi finanziari da titoli iscritti nelle immobilizzazioni</t>
  </si>
  <si>
    <t>ALTRI PROVENTI FINANZIARI DIVERSI DAI PRECEDENTI</t>
  </si>
  <si>
    <t>Altri proventi finanziari diversi dai precedenti</t>
  </si>
  <si>
    <t>UTILI SU CAMBI</t>
  </si>
  <si>
    <t>Utili su cambi</t>
  </si>
  <si>
    <t>INTERESSI PASSIVI SU C/C TESORERIA</t>
  </si>
  <si>
    <t>Interessi passivi su c/c tesoreria</t>
  </si>
  <si>
    <t>INTERESSI PASSIVI SU MUTUI</t>
  </si>
  <si>
    <t>Interessi passivi su mutui</t>
  </si>
  <si>
    <t>ALTRI INTERESSI PASSIVI</t>
  </si>
  <si>
    <t>Altri interessi passivi</t>
  </si>
  <si>
    <t>ALTRI ONERI FINANZIARI</t>
  </si>
  <si>
    <t>Altri oneri finanziari</t>
  </si>
  <si>
    <t>PERDITE SU CAMBI</t>
  </si>
  <si>
    <t>Perdite su cambi</t>
  </si>
  <si>
    <t>RIVALUTAZIONI</t>
  </si>
  <si>
    <t>SVALUTAZIONI</t>
  </si>
  <si>
    <t>PLUSVALENZE</t>
  </si>
  <si>
    <t>ALTRI PROVENTI STRAORDINARI</t>
  </si>
  <si>
    <t>Proventi da donazioni e liberalità diverse</t>
  </si>
  <si>
    <t>Sopravvenienze attive v/Asp-AO, IRCCS, AOU della Regione</t>
  </si>
  <si>
    <t>Sopravvenienze attive v/Asp-AO, IRCCS, AOU della Regione relative alla mobilità intraregionale</t>
  </si>
  <si>
    <t>Sopravvenienze attive v/terzi relative alla mobilità extraregionale</t>
  </si>
  <si>
    <t>Sopravvenienze attive v/terzi relative al personale</t>
  </si>
  <si>
    <t>Sopravvenienze attive v/terzi relative alle convenzioni con medici di base</t>
  </si>
  <si>
    <t>Sopravvenienze attive v/terzi relative alle convenzioni per la specialistica</t>
  </si>
  <si>
    <t>Sopravvenienze attive v/terzi relative all'acquisto prestaz. sanitarie da operatori accreditati</t>
  </si>
  <si>
    <t>Sopravvenienze attive v/terzi relative all'acquisto di beni e servizi</t>
  </si>
  <si>
    <t>Altre sopravvenienze attive v/terzi</t>
  </si>
  <si>
    <t>Insussistenze attive v/Asp-AO, IRCCS, AOU della Regione</t>
  </si>
  <si>
    <t>Insussistenze attive v/Asp-AO, IRCCS, AOU relative alla mobilità extraregionale</t>
  </si>
  <si>
    <t>Insussistenze attive v/terzi relative alla mobilità extraregionale</t>
  </si>
  <si>
    <t>Insussistenze attive v/terzi relative al personale</t>
  </si>
  <si>
    <t>Insussistenze attive v/terzi relative alle convenzioni con medici di base</t>
  </si>
  <si>
    <t>Insussistenze attive v/terzi relative alle convenzioni per la specialistica</t>
  </si>
  <si>
    <t>Insussistenze attive v/terzi relative all'acquisto prestaz. sanitarie da operatori accreditati</t>
  </si>
  <si>
    <t>Insussistenze attive v/terzi relative all'acquisto di beni e servizi</t>
  </si>
  <si>
    <t>Altre Insussistenze attive v/terzi</t>
  </si>
  <si>
    <t>MINUSVALENZE</t>
  </si>
  <si>
    <t>ALTRI ONERI STRAORDINARI</t>
  </si>
  <si>
    <t>Oneri tributari da esercizi precedenti</t>
  </si>
  <si>
    <t>Oneri da cause civili ed oneri processuali</t>
  </si>
  <si>
    <t>Sopravvenienze passive v/Asp-AO, IRCCS, AOU della Regione</t>
  </si>
  <si>
    <t>Sopravvenienze passive v/Asp-AO, IRCCS, AOU della Regione relative alla mobilità intraregionale</t>
  </si>
  <si>
    <t>Sopravvenienze passive v/terzi relative alla mobilità extraregionale</t>
  </si>
  <si>
    <t>Sopravvenienze passive v/terzi relative al personale -  dirigenza medica e veterinaria - per arretrati CCNL</t>
  </si>
  <si>
    <t>Sopravvenienze passive v/terzi relative al personale -  dirigenza medica e veterinaria - Varie</t>
  </si>
  <si>
    <t>Sopravvenienze passive v/terzi relative al personale -  altra dirigenza non medica - per arretrati CCNL</t>
  </si>
  <si>
    <t>Sopravvenienze passive v/terzi relative al personale -  altra dirigenza non medica - Varie</t>
  </si>
  <si>
    <t>Sopravvenienze passive v/terzi relative al personale -  comparto - per arretrati CCNL</t>
  </si>
  <si>
    <t>Sopravvenienze passive v/terzi relative al personale - comparto - Varie</t>
  </si>
  <si>
    <t>Sopravvenienze passive v/terzi relative alle convenzioni con i MMG per arretrati da rinnovi ACNL</t>
  </si>
  <si>
    <t>Sopravvenienze passive v/terzi relative alle convenzioni con i MMG - Varie</t>
  </si>
  <si>
    <t>Sopravvenienze passive v/terzi relative alle convenzioni con i PLS per arretrati da rinnovi ACNL</t>
  </si>
  <si>
    <t>Sopravvenienze passive v/terzi relative alle convenzioni con i PLS - Varie</t>
  </si>
  <si>
    <t>Sopravvenienze passive v/terzi relative alle convenzioni per la specialistica</t>
  </si>
  <si>
    <t>Sopravvenienze passive v/terzi relative all'acquisto prestaz. sanitarie da operatori accreditati</t>
  </si>
  <si>
    <t>Sopravvenienze passive v/terzi relative all'acquisto di beni e servizi</t>
  </si>
  <si>
    <t>Altre sopravvenienze passive v/terzi</t>
  </si>
  <si>
    <t>Insussistenze passive v/Asp-AO, IRCCS, AOU della Regione</t>
  </si>
  <si>
    <t>Insussistenze passive v/terzi relative alla mobilità extraregionale</t>
  </si>
  <si>
    <t>Insussistenze passive v/terzi relative al personale</t>
  </si>
  <si>
    <t>Insussistenze passive v/terzi relative alle convenzioni con medici di base e pediatri di libera scelta</t>
  </si>
  <si>
    <t>Insussistenze passive v/terzi relative alle convenzioni per la specialistica</t>
  </si>
  <si>
    <t>Insussistenze passive v/terzi relative all'acquisto prestaz. sanitarie da operatori accreditati</t>
  </si>
  <si>
    <t>Insussistenze passive v/terzi relative all'acquisto di beni e servizi</t>
  </si>
  <si>
    <t>Altre Insussistenze passive v/terzi</t>
  </si>
  <si>
    <t>IRAP relativa ad attività commerciale</t>
  </si>
  <si>
    <t>IRES su attività istituzionale</t>
  </si>
  <si>
    <t>IRES su attività commerciale</t>
  </si>
  <si>
    <t>ACCANTONAMENTO A F.DO IMPOSTE (ACCERTAMENTI, CONDONI, ECC.)</t>
  </si>
  <si>
    <t>Accantonamento a F.do Imposte (Accertamenti, condoni, ecc.)</t>
  </si>
  <si>
    <t>RISULTATO DI ESERCIZIO</t>
  </si>
</sst>
</file>

<file path=xl/styles.xml><?xml version="1.0" encoding="utf-8"?>
<styleSheet xmlns="http://schemas.openxmlformats.org/spreadsheetml/2006/main">
  <numFmts count="11">
    <numFmt numFmtId="43" formatCode="_-* #,##0.00\ _€_-;\-* #,##0.00\ _€_-;_-* &quot;-&quot;??\ _€_-;_-@_-"/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00000000000000_ ;_ * \-#,##0.00000000000000000000_ ;_ * &quot;-&quot;_ ;_ @_ "/>
    <numFmt numFmtId="172" formatCode="00"/>
    <numFmt numFmtId="173" formatCode="_-* #,##0_-;\-* #,##0_-;_-* &quot;-&quot;_-;_-@_-"/>
  </numFmts>
  <fonts count="3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7C92"/>
        <bgColor indexed="64"/>
      </patternFill>
    </fill>
    <fill>
      <patternFill patternType="solid">
        <fgColor rgb="FFF5DB7E"/>
        <bgColor indexed="64"/>
      </patternFill>
    </fill>
    <fill>
      <patternFill patternType="solid">
        <fgColor rgb="FFDCDDDD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/>
    <xf numFmtId="173" fontId="23" fillId="0" borderId="0" applyFont="0" applyFill="0" applyBorder="0" applyAlignment="0" applyProtection="0"/>
  </cellStyleXfs>
  <cellXfs count="38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166" fontId="16" fillId="2" borderId="24" xfId="4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0" borderId="24" xfId="4" applyNumberFormat="1" applyFont="1" applyFill="1" applyBorder="1" applyAlignment="1">
      <alignment horizontal="center" vertical="center"/>
    </xf>
    <xf numFmtId="167" fontId="16" fillId="0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6" fontId="11" fillId="2" borderId="24" xfId="6" applyNumberFormat="1" applyFont="1" applyFill="1" applyBorder="1" applyAlignment="1">
      <alignment horizontal="center"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3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Border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right" vertical="center"/>
    </xf>
    <xf numFmtId="49" fontId="16" fillId="2" borderId="0" xfId="1" applyNumberFormat="1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166" fontId="13" fillId="0" borderId="24" xfId="6" applyNumberFormat="1" applyFont="1" applyFill="1" applyBorder="1" applyAlignment="1">
      <alignment horizontal="center" vertical="center"/>
    </xf>
    <xf numFmtId="167" fontId="13" fillId="0" borderId="25" xfId="5" applyNumberFormat="1" applyFont="1" applyFill="1" applyBorder="1" applyAlignment="1">
      <alignment horizontal="right"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3" fillId="2" borderId="0" xfId="1" applyNumberFormat="1" applyFont="1" applyFill="1" applyBorder="1"/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2" borderId="0" xfId="1" applyNumberFormat="1" applyFont="1" applyFill="1"/>
    <xf numFmtId="49" fontId="13" fillId="2" borderId="0" xfId="1" applyNumberFormat="1" applyFont="1" applyFill="1" applyAlignment="1">
      <alignment horizontal="center" vertical="center"/>
    </xf>
    <xf numFmtId="0" fontId="2" fillId="2" borderId="0" xfId="7" applyFont="1" applyFill="1" applyBorder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4" fillId="2" borderId="0" xfId="7" applyFont="1" applyFill="1"/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171" fontId="7" fillId="2" borderId="8" xfId="3" applyNumberFormat="1" applyFont="1" applyFill="1" applyBorder="1" applyAlignment="1">
      <alignment horizontal="center" vertical="center" wrapText="1"/>
    </xf>
    <xf numFmtId="0" fontId="13" fillId="2" borderId="0" xfId="7" applyFont="1" applyFill="1"/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171" fontId="7" fillId="2" borderId="14" xfId="3" applyNumberFormat="1" applyFont="1" applyFill="1" applyBorder="1" applyAlignment="1">
      <alignment horizontal="center" vertical="center" wrapText="1"/>
    </xf>
    <xf numFmtId="4" fontId="7" fillId="2" borderId="15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9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9" fontId="11" fillId="2" borderId="24" xfId="9" applyNumberFormat="1" applyFont="1" applyFill="1" applyBorder="1" applyAlignment="1">
      <alignment vertical="center"/>
    </xf>
    <xf numFmtId="165" fontId="11" fillId="2" borderId="24" xfId="10" applyNumberFormat="1" applyFont="1" applyFill="1" applyBorder="1" applyAlignment="1">
      <alignment horizontal="center" vertical="center"/>
    </xf>
    <xf numFmtId="167" fontId="11" fillId="2" borderId="25" xfId="11" applyNumberFormat="1" applyFont="1" applyFill="1" applyBorder="1" applyAlignment="1">
      <alignment horizontal="right"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9" fontId="13" fillId="2" borderId="24" xfId="9" applyNumberFormat="1" applyFont="1" applyFill="1" applyBorder="1" applyAlignment="1">
      <alignment vertical="center"/>
    </xf>
    <xf numFmtId="165" fontId="13" fillId="2" borderId="24" xfId="10" applyNumberFormat="1" applyFont="1" applyFill="1" applyBorder="1" applyAlignment="1">
      <alignment horizontal="center"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9" fontId="13" fillId="0" borderId="23" xfId="9" applyNumberFormat="1" applyFont="1" applyFill="1" applyBorder="1" applyAlignment="1">
      <alignment vertical="center"/>
    </xf>
    <xf numFmtId="0" fontId="13" fillId="0" borderId="0" xfId="7" applyFont="1" applyFill="1" applyAlignment="1">
      <alignment vertical="center"/>
    </xf>
    <xf numFmtId="169" fontId="16" fillId="0" borderId="23" xfId="8" applyNumberFormat="1" applyFont="1" applyFill="1" applyBorder="1" applyAlignment="1">
      <alignment horizontal="left" vertical="center"/>
    </xf>
    <xf numFmtId="165" fontId="13" fillId="0" borderId="24" xfId="10" applyNumberFormat="1" applyFont="1" applyFill="1" applyBorder="1" applyAlignment="1">
      <alignment horizontal="center" vertical="center"/>
    </xf>
    <xf numFmtId="167" fontId="13" fillId="0" borderId="25" xfId="11" applyNumberFormat="1" applyFont="1" applyFill="1" applyBorder="1" applyAlignment="1">
      <alignment horizontal="right" vertical="center"/>
    </xf>
    <xf numFmtId="169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10" applyNumberFormat="1" applyFont="1" applyFill="1" applyBorder="1" applyAlignment="1">
      <alignment horizontal="center" vertical="center"/>
    </xf>
    <xf numFmtId="167" fontId="16" fillId="2" borderId="25" xfId="11" applyNumberFormat="1" applyFont="1" applyFill="1" applyBorder="1" applyAlignment="1">
      <alignment horizontal="right" vertical="center"/>
    </xf>
    <xf numFmtId="49" fontId="11" fillId="2" borderId="22" xfId="7" applyNumberFormat="1" applyFont="1" applyFill="1" applyBorder="1" applyAlignment="1">
      <alignment horizontal="center" vertical="center"/>
    </xf>
    <xf numFmtId="169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9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9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Border="1" applyAlignment="1">
      <alignment horizontal="left" vertic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Border="1" applyAlignment="1">
      <alignment horizontal="center" vertical="center"/>
    </xf>
    <xf numFmtId="169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horizontal="right" vertical="center"/>
    </xf>
    <xf numFmtId="49" fontId="13" fillId="2" borderId="0" xfId="7" applyNumberFormat="1" applyFont="1" applyFill="1" applyBorder="1" applyAlignment="1">
      <alignment horizontal="left" vertical="center"/>
    </xf>
    <xf numFmtId="49" fontId="21" fillId="2" borderId="0" xfId="7" applyNumberFormat="1" applyFont="1" applyFill="1" applyBorder="1" applyAlignment="1">
      <alignment horizontal="center" vertical="center"/>
    </xf>
    <xf numFmtId="49" fontId="21" fillId="2" borderId="0" xfId="7" applyNumberFormat="1" applyFont="1" applyFill="1" applyBorder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Border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9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9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71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vertical="center"/>
    </xf>
    <xf numFmtId="171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1" fontId="13" fillId="2" borderId="0" xfId="9" applyNumberFormat="1" applyFont="1" applyFill="1"/>
    <xf numFmtId="171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70" fontId="26" fillId="0" borderId="15" xfId="12" applyNumberFormat="1" applyFont="1" applyFill="1" applyBorder="1" applyAlignment="1">
      <alignment horizontal="center" vertical="center"/>
    </xf>
    <xf numFmtId="170" fontId="25" fillId="0" borderId="20" xfId="12" applyFont="1" applyBorder="1" applyAlignment="1">
      <alignment horizontal="center" vertical="center" wrapText="1"/>
    </xf>
    <xf numFmtId="0" fontId="0" fillId="0" borderId="0" xfId="0" applyFont="1" applyBorder="1"/>
    <xf numFmtId="170" fontId="26" fillId="0" borderId="15" xfId="12" applyNumberFormat="1" applyFont="1" applyFill="1" applyBorder="1" applyAlignment="1">
      <alignment horizontal="center" vertical="center"/>
    </xf>
    <xf numFmtId="170" fontId="25" fillId="0" borderId="14" xfId="12" applyFont="1" applyBorder="1" applyAlignment="1">
      <alignment horizontal="center" vertical="center" wrapText="1"/>
    </xf>
    <xf numFmtId="172" fontId="27" fillId="5" borderId="15" xfId="0" applyNumberFormat="1" applyFont="1" applyFill="1" applyBorder="1" applyAlignment="1">
      <alignment horizontal="center" vertical="center"/>
    </xf>
    <xf numFmtId="0" fontId="27" fillId="5" borderId="15" xfId="14" applyFont="1" applyFill="1" applyBorder="1" applyAlignment="1">
      <alignment horizontal="left" vertical="center"/>
    </xf>
    <xf numFmtId="170" fontId="27" fillId="5" borderId="15" xfId="12" applyFont="1" applyFill="1" applyBorder="1" applyAlignment="1">
      <alignment horizontal="left" vertical="center"/>
    </xf>
    <xf numFmtId="172" fontId="28" fillId="6" borderId="15" xfId="0" applyNumberFormat="1" applyFont="1" applyFill="1" applyBorder="1" applyAlignment="1">
      <alignment horizontal="center" vertical="center"/>
    </xf>
    <xf numFmtId="0" fontId="28" fillId="6" borderId="15" xfId="14" applyFont="1" applyFill="1" applyBorder="1" applyAlignment="1">
      <alignment vertical="center"/>
    </xf>
    <xf numFmtId="170" fontId="28" fillId="6" borderId="15" xfId="12" applyFont="1" applyFill="1" applyBorder="1" applyAlignment="1">
      <alignment vertical="center"/>
    </xf>
    <xf numFmtId="172" fontId="28" fillId="7" borderId="15" xfId="0" applyNumberFormat="1" applyFont="1" applyFill="1" applyBorder="1" applyAlignment="1">
      <alignment horizontal="center" vertical="center"/>
    </xf>
    <xf numFmtId="0" fontId="28" fillId="7" borderId="15" xfId="14" applyFont="1" applyFill="1" applyBorder="1" applyAlignment="1">
      <alignment vertical="center"/>
    </xf>
    <xf numFmtId="170" fontId="28" fillId="7" borderId="15" xfId="12" applyFont="1" applyFill="1" applyBorder="1" applyAlignment="1">
      <alignment vertical="center"/>
    </xf>
    <xf numFmtId="172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170" fontId="29" fillId="0" borderId="15" xfId="12" applyFont="1" applyFill="1" applyBorder="1" applyAlignment="1">
      <alignment horizontal="left" vertical="center"/>
    </xf>
    <xf numFmtId="172" fontId="30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170" fontId="30" fillId="0" borderId="15" xfId="12" applyFont="1" applyFill="1" applyBorder="1" applyAlignment="1">
      <alignment horizontal="left" vertical="center"/>
    </xf>
    <xf numFmtId="172" fontId="29" fillId="0" borderId="15" xfId="0" applyNumberFormat="1" applyFont="1" applyBorder="1" applyAlignment="1">
      <alignment horizontal="center" vertical="center"/>
    </xf>
    <xf numFmtId="0" fontId="29" fillId="0" borderId="15" xfId="14" applyFont="1" applyBorder="1" applyAlignment="1">
      <alignment horizontal="left" vertical="center"/>
    </xf>
    <xf numFmtId="170" fontId="29" fillId="0" borderId="15" xfId="12" applyFont="1" applyBorder="1" applyAlignment="1">
      <alignment horizontal="left" vertical="center"/>
    </xf>
    <xf numFmtId="172" fontId="30" fillId="0" borderId="15" xfId="0" applyNumberFormat="1" applyFont="1" applyBorder="1" applyAlignment="1">
      <alignment horizontal="center" vertical="center"/>
    </xf>
    <xf numFmtId="0" fontId="30" fillId="0" borderId="15" xfId="14" applyFont="1" applyBorder="1" applyAlignment="1">
      <alignment horizontal="left" vertical="center"/>
    </xf>
    <xf numFmtId="170" fontId="30" fillId="0" borderId="15" xfId="12" applyFont="1" applyBorder="1" applyAlignment="1">
      <alignment horizontal="left" vertical="center"/>
    </xf>
    <xf numFmtId="172" fontId="30" fillId="0" borderId="15" xfId="0" quotePrefix="1" applyNumberFormat="1" applyFont="1" applyFill="1" applyBorder="1" applyAlignment="1">
      <alignment horizontal="center" vertical="center"/>
    </xf>
    <xf numFmtId="0" fontId="30" fillId="0" borderId="15" xfId="13" applyFont="1" applyFill="1" applyBorder="1" applyAlignment="1" applyProtection="1">
      <alignment vertical="top"/>
    </xf>
    <xf numFmtId="170" fontId="30" fillId="0" borderId="15" xfId="12" applyFont="1" applyFill="1" applyBorder="1" applyAlignment="1" applyProtection="1">
      <alignment vertical="top"/>
    </xf>
    <xf numFmtId="0" fontId="29" fillId="0" borderId="15" xfId="0" applyFont="1" applyBorder="1" applyAlignment="1">
      <alignment vertical="center"/>
    </xf>
    <xf numFmtId="170" fontId="29" fillId="0" borderId="15" xfId="12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170" fontId="30" fillId="0" borderId="15" xfId="12" applyFont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170" fontId="30" fillId="0" borderId="15" xfId="12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170" fontId="29" fillId="0" borderId="15" xfId="12" applyFont="1" applyFill="1" applyBorder="1" applyAlignment="1">
      <alignment vertical="center"/>
    </xf>
    <xf numFmtId="172" fontId="29" fillId="0" borderId="15" xfId="0" quotePrefix="1" applyNumberFormat="1" applyFont="1" applyBorder="1" applyAlignment="1">
      <alignment horizontal="center" vertical="center"/>
    </xf>
    <xf numFmtId="0" fontId="29" fillId="0" borderId="15" xfId="14" applyFont="1" applyFill="1" applyBorder="1" applyAlignment="1">
      <alignment horizontal="left" vertical="center"/>
    </xf>
    <xf numFmtId="0" fontId="30" fillId="0" borderId="15" xfId="14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0" fontId="28" fillId="6" borderId="15" xfId="0" applyFont="1" applyFill="1" applyBorder="1" applyAlignment="1">
      <alignment vertical="center"/>
    </xf>
    <xf numFmtId="0" fontId="28" fillId="7" borderId="15" xfId="0" applyFont="1" applyFill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0" fillId="0" borderId="0" xfId="0" applyFont="1" applyBorder="1" applyAlignment="1"/>
    <xf numFmtId="170" fontId="0" fillId="0" borderId="0" xfId="12" applyFont="1" applyBorder="1" applyAlignment="1"/>
    <xf numFmtId="49" fontId="23" fillId="8" borderId="15" xfId="15" applyNumberFormat="1" applyFont="1" applyFill="1" applyBorder="1" applyAlignment="1">
      <alignment horizontal="center"/>
    </xf>
    <xf numFmtId="4" fontId="23" fillId="8" borderId="15" xfId="15" applyNumberFormat="1" applyFont="1" applyFill="1" applyBorder="1" applyAlignment="1">
      <alignment horizontal="center"/>
    </xf>
    <xf numFmtId="49" fontId="23" fillId="9" borderId="15" xfId="15" applyNumberFormat="1" applyFont="1" applyFill="1" applyBorder="1" applyAlignment="1">
      <alignment horizontal="right"/>
    </xf>
    <xf numFmtId="49" fontId="23" fillId="9" borderId="15" xfId="15" applyNumberFormat="1" applyFont="1" applyFill="1" applyBorder="1" applyAlignment="1"/>
    <xf numFmtId="4" fontId="23" fillId="9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/>
    <xf numFmtId="4" fontId="23" fillId="0" borderId="15" xfId="15" applyNumberFormat="1" applyFont="1" applyFill="1" applyBorder="1" applyAlignment="1">
      <alignment horizontal="right"/>
    </xf>
    <xf numFmtId="4" fontId="23" fillId="9" borderId="15" xfId="15" applyNumberFormat="1" applyFont="1" applyFill="1" applyBorder="1" applyAlignment="1"/>
    <xf numFmtId="4" fontId="0" fillId="0" borderId="0" xfId="0" applyNumberFormat="1"/>
    <xf numFmtId="43" fontId="0" fillId="0" borderId="0" xfId="0" applyNumberFormat="1"/>
    <xf numFmtId="49" fontId="0" fillId="0" borderId="0" xfId="0" applyNumberFormat="1"/>
  </cellXfs>
  <cellStyles count="17">
    <cellStyle name="Comma [0]_Marilù (v.0.5)" xfId="2"/>
    <cellStyle name="Comma [0]_Marilù (v.0.5) 2" xfId="8"/>
    <cellStyle name="Comma 2" xfId="6"/>
    <cellStyle name="Migliaia [0] 2" xfId="16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2"/>
    <cellStyle name="Migliaia_Asl 6_Raccordo MONISANIT al 31 dicembre 2007 (v. FINALE del 30.05.2008)" xfId="4"/>
    <cellStyle name="Migliaia_Asl 6_Raccordo MONISANIT al 31 dicembre 2007 (v. FINALE del 30.05.2008) 2" xfId="10"/>
    <cellStyle name="Normal 2" xfId="13"/>
    <cellStyle name="Normale" xfId="0" builtinId="0"/>
    <cellStyle name="Normale 2" xfId="14"/>
    <cellStyle name="Normale_Asl 6_Raccordo MONISANIT al 31 dicembre 2007 (v. FINALE del 30.05.2008)" xfId="1"/>
    <cellStyle name="Normale_Asl 6_Raccordo MONISANIT al 31 dicembre 2007 (v. FINALE del 30.05.2008) 2" xfId="7"/>
    <cellStyle name="Normale_CE_4" xfId="15"/>
    <cellStyle name="Percent 2" xfId="5"/>
    <cellStyle name="Percent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36"/>
  <sheetViews>
    <sheetView showGridLines="0" view="pageBreakPreview" topLeftCell="A46" zoomScale="80" zoomScaleSheetLayoutView="80" workbookViewId="0">
      <selection activeCell="N74" sqref="N74"/>
    </sheetView>
  </sheetViews>
  <sheetFormatPr defaultColWidth="10.42578125" defaultRowHeight="15.75"/>
  <cols>
    <col min="1" max="1" width="4.5703125" style="139" customWidth="1"/>
    <col min="2" max="2" width="9.140625" style="139" customWidth="1"/>
    <col min="3" max="3" width="3.5703125" style="139" customWidth="1"/>
    <col min="4" max="4" width="4" style="139" customWidth="1"/>
    <col min="5" max="5" width="3.42578125" style="139" customWidth="1"/>
    <col min="6" max="6" width="4" style="139" customWidth="1"/>
    <col min="7" max="7" width="68.7109375" style="23" customWidth="1"/>
    <col min="8" max="9" width="15.85546875" style="23" customWidth="1"/>
    <col min="10" max="12" width="13.42578125" style="23" bestFit="1" customWidth="1"/>
    <col min="13" max="13" width="18.5703125" style="23" customWidth="1"/>
    <col min="14" max="14" width="13.140625" style="23" customWidth="1"/>
    <col min="15" max="16384" width="10.42578125" style="23"/>
  </cols>
  <sheetData>
    <row r="1" spans="1:14" s="7" customFormat="1" ht="27.6" customHeight="1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4"/>
      <c r="L1" s="4"/>
      <c r="M1" s="5" t="s">
        <v>1</v>
      </c>
      <c r="N1" s="6"/>
    </row>
    <row r="2" spans="1:14" s="7" customFormat="1" ht="27.6" customHeight="1" thickBot="1">
      <c r="A2" s="8"/>
      <c r="B2" s="9"/>
      <c r="C2" s="9"/>
      <c r="D2" s="9"/>
      <c r="E2" s="9"/>
      <c r="F2" s="9"/>
      <c r="G2" s="10" t="s">
        <v>2</v>
      </c>
      <c r="H2" s="10"/>
      <c r="I2" s="10"/>
      <c r="J2" s="10"/>
      <c r="K2" s="11"/>
      <c r="L2" s="11"/>
      <c r="M2" s="12"/>
      <c r="N2" s="13"/>
    </row>
    <row r="3" spans="1:14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</row>
    <row r="4" spans="1:14" ht="26.6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0" t="s">
        <v>6</v>
      </c>
      <c r="M4" s="21" t="s">
        <v>7</v>
      </c>
      <c r="N4" s="22"/>
    </row>
    <row r="5" spans="1:14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8" t="s">
        <v>8</v>
      </c>
      <c r="N5" s="29" t="s">
        <v>9</v>
      </c>
    </row>
    <row r="6" spans="1:14" s="37" customFormat="1" ht="27.2" customHeight="1">
      <c r="A6" s="30" t="s">
        <v>10</v>
      </c>
      <c r="B6" s="31" t="s">
        <v>11</v>
      </c>
      <c r="C6" s="31"/>
      <c r="D6" s="31"/>
      <c r="E6" s="31"/>
      <c r="F6" s="31"/>
      <c r="G6" s="31"/>
      <c r="H6" s="32"/>
      <c r="I6" s="33"/>
      <c r="J6" s="34">
        <v>0</v>
      </c>
      <c r="K6" s="34">
        <v>0</v>
      </c>
      <c r="L6" s="34">
        <v>0</v>
      </c>
      <c r="M6" s="35"/>
      <c r="N6" s="36"/>
    </row>
    <row r="7" spans="1:14" s="49" customFormat="1" ht="27.2" customHeight="1">
      <c r="A7" s="38"/>
      <c r="B7" s="39"/>
      <c r="C7" s="40" t="s">
        <v>12</v>
      </c>
      <c r="D7" s="41" t="s">
        <v>13</v>
      </c>
      <c r="E7" s="42"/>
      <c r="F7" s="43"/>
      <c r="G7" s="43"/>
      <c r="H7" s="44"/>
      <c r="I7" s="45"/>
      <c r="J7" s="46">
        <v>19083128.469999999</v>
      </c>
      <c r="K7" s="46">
        <v>19083128.469999999</v>
      </c>
      <c r="L7" s="46">
        <v>19083128.469999999</v>
      </c>
      <c r="M7" s="47">
        <v>0</v>
      </c>
      <c r="N7" s="48">
        <v>0</v>
      </c>
    </row>
    <row r="8" spans="1:14" s="49" customFormat="1" ht="27.2" customHeight="1">
      <c r="A8" s="38"/>
      <c r="B8" s="39"/>
      <c r="C8" s="40" t="s">
        <v>14</v>
      </c>
      <c r="D8" s="41" t="s">
        <v>15</v>
      </c>
      <c r="E8" s="42"/>
      <c r="F8" s="43"/>
      <c r="G8" s="43"/>
      <c r="H8" s="44"/>
      <c r="I8" s="45"/>
      <c r="J8" s="46">
        <v>59911937.019999996</v>
      </c>
      <c r="K8" s="46">
        <v>59010739.140000001</v>
      </c>
      <c r="L8" s="46">
        <v>55191755.419999994</v>
      </c>
      <c r="M8" s="47">
        <v>901197.87999999523</v>
      </c>
      <c r="N8" s="48">
        <v>1.5271760583475302E-2</v>
      </c>
    </row>
    <row r="9" spans="1:14" s="49" customFormat="1" ht="27.2" customHeight="1">
      <c r="A9" s="38"/>
      <c r="B9" s="39"/>
      <c r="C9" s="40"/>
      <c r="D9" s="39" t="s">
        <v>16</v>
      </c>
      <c r="E9" s="43" t="s">
        <v>17</v>
      </c>
      <c r="F9" s="43"/>
      <c r="G9" s="43"/>
      <c r="H9" s="44"/>
      <c r="I9" s="45"/>
      <c r="J9" s="50">
        <v>0</v>
      </c>
      <c r="K9" s="50">
        <v>0</v>
      </c>
      <c r="L9" s="50">
        <v>0</v>
      </c>
      <c r="M9" s="51">
        <v>0</v>
      </c>
      <c r="N9" s="52" t="s">
        <v>297</v>
      </c>
    </row>
    <row r="10" spans="1:14" s="49" customFormat="1" ht="27.2" customHeight="1">
      <c r="A10" s="38"/>
      <c r="B10" s="39"/>
      <c r="C10" s="39"/>
      <c r="D10" s="39" t="s">
        <v>18</v>
      </c>
      <c r="E10" s="43" t="s">
        <v>19</v>
      </c>
      <c r="F10" s="43"/>
      <c r="G10" s="43"/>
      <c r="H10" s="53"/>
      <c r="I10" s="54"/>
      <c r="J10" s="55">
        <v>0</v>
      </c>
      <c r="K10" s="55">
        <v>0</v>
      </c>
      <c r="L10" s="55">
        <v>0</v>
      </c>
      <c r="M10" s="51">
        <v>0</v>
      </c>
      <c r="N10" s="52" t="s">
        <v>297</v>
      </c>
    </row>
    <row r="11" spans="1:14" s="65" customFormat="1" ht="27.2" customHeight="1">
      <c r="A11" s="56"/>
      <c r="B11" s="57"/>
      <c r="C11" s="57"/>
      <c r="D11" s="57"/>
      <c r="E11" s="58" t="s">
        <v>20</v>
      </c>
      <c r="F11" s="58" t="s">
        <v>21</v>
      </c>
      <c r="G11" s="59"/>
      <c r="H11" s="60"/>
      <c r="I11" s="61"/>
      <c r="J11" s="62">
        <v>0</v>
      </c>
      <c r="K11" s="62">
        <v>0</v>
      </c>
      <c r="L11" s="62">
        <v>0</v>
      </c>
      <c r="M11" s="63">
        <v>0</v>
      </c>
      <c r="N11" s="64" t="s">
        <v>297</v>
      </c>
    </row>
    <row r="12" spans="1:14" s="49" customFormat="1" ht="27.2" customHeight="1">
      <c r="A12" s="38"/>
      <c r="B12" s="39"/>
      <c r="C12" s="39"/>
      <c r="D12" s="57"/>
      <c r="E12" s="58" t="s">
        <v>22</v>
      </c>
      <c r="F12" s="66" t="s">
        <v>23</v>
      </c>
      <c r="G12" s="43"/>
      <c r="H12" s="67"/>
      <c r="I12" s="68"/>
      <c r="J12" s="69">
        <v>0</v>
      </c>
      <c r="K12" s="69">
        <v>0</v>
      </c>
      <c r="L12" s="69">
        <v>0</v>
      </c>
      <c r="M12" s="63">
        <v>0</v>
      </c>
      <c r="N12" s="64" t="s">
        <v>297</v>
      </c>
    </row>
    <row r="13" spans="1:14" s="49" customFormat="1" ht="27.2" customHeight="1">
      <c r="A13" s="38"/>
      <c r="B13" s="39"/>
      <c r="C13" s="39"/>
      <c r="D13" s="57"/>
      <c r="E13" s="58" t="s">
        <v>24</v>
      </c>
      <c r="F13" s="66" t="s">
        <v>25</v>
      </c>
      <c r="G13" s="43"/>
      <c r="H13" s="67"/>
      <c r="I13" s="68"/>
      <c r="J13" s="69">
        <v>0</v>
      </c>
      <c r="K13" s="69">
        <v>0</v>
      </c>
      <c r="L13" s="69">
        <v>0</v>
      </c>
      <c r="M13" s="63">
        <v>0</v>
      </c>
      <c r="N13" s="64" t="s">
        <v>297</v>
      </c>
    </row>
    <row r="14" spans="1:14" s="49" customFormat="1" ht="27.2" customHeight="1">
      <c r="A14" s="38"/>
      <c r="B14" s="39"/>
      <c r="C14" s="39"/>
      <c r="D14" s="39" t="s">
        <v>26</v>
      </c>
      <c r="E14" s="43" t="s">
        <v>27</v>
      </c>
      <c r="F14" s="43"/>
      <c r="G14" s="43"/>
      <c r="H14" s="53"/>
      <c r="I14" s="54"/>
      <c r="J14" s="55">
        <v>58095762.679999992</v>
      </c>
      <c r="K14" s="55">
        <v>56083098.899999999</v>
      </c>
      <c r="L14" s="55">
        <v>53495573.599999994</v>
      </c>
      <c r="M14" s="51">
        <v>2012663.7799999937</v>
      </c>
      <c r="N14" s="52">
        <v>3.5887171348871268E-2</v>
      </c>
    </row>
    <row r="15" spans="1:14" s="49" customFormat="1" ht="27.2" customHeight="1">
      <c r="A15" s="38"/>
      <c r="B15" s="39"/>
      <c r="C15" s="39"/>
      <c r="D15" s="39" t="s">
        <v>28</v>
      </c>
      <c r="E15" s="43" t="s">
        <v>29</v>
      </c>
      <c r="F15" s="43"/>
      <c r="G15" s="43"/>
      <c r="H15" s="53"/>
      <c r="I15" s="54"/>
      <c r="J15" s="55">
        <v>0</v>
      </c>
      <c r="K15" s="55">
        <v>0</v>
      </c>
      <c r="L15" s="55">
        <v>0</v>
      </c>
      <c r="M15" s="51">
        <v>0</v>
      </c>
      <c r="N15" s="52" t="s">
        <v>297</v>
      </c>
    </row>
    <row r="16" spans="1:14" s="49" customFormat="1" ht="27.2" customHeight="1">
      <c r="A16" s="38"/>
      <c r="B16" s="39"/>
      <c r="C16" s="39"/>
      <c r="D16" s="39" t="s">
        <v>30</v>
      </c>
      <c r="E16" s="43" t="s">
        <v>31</v>
      </c>
      <c r="F16" s="43"/>
      <c r="G16" s="43"/>
      <c r="H16" s="53"/>
      <c r="I16" s="54"/>
      <c r="J16" s="55">
        <v>1816174.3399999999</v>
      </c>
      <c r="K16" s="55">
        <v>2927640.24</v>
      </c>
      <c r="L16" s="55">
        <v>1696181.8199999998</v>
      </c>
      <c r="M16" s="51">
        <v>-1111465.9000000004</v>
      </c>
      <c r="N16" s="52">
        <v>-0.37964565618895862</v>
      </c>
    </row>
    <row r="17" spans="1:14" s="49" customFormat="1" ht="27.2" customHeight="1">
      <c r="A17" s="38"/>
      <c r="B17" s="39"/>
      <c r="C17" s="40" t="s">
        <v>32</v>
      </c>
      <c r="D17" s="41" t="s">
        <v>33</v>
      </c>
      <c r="E17" s="42"/>
      <c r="F17" s="43"/>
      <c r="G17" s="43"/>
      <c r="H17" s="44"/>
      <c r="I17" s="45"/>
      <c r="J17" s="46">
        <v>10150716.869999995</v>
      </c>
      <c r="K17" s="46">
        <v>10650621.43</v>
      </c>
      <c r="L17" s="46">
        <v>10150716.869999995</v>
      </c>
      <c r="M17" s="47">
        <v>-499904.56000000425</v>
      </c>
      <c r="N17" s="48">
        <v>-4.6936656540237605E-2</v>
      </c>
    </row>
    <row r="18" spans="1:14" s="49" customFormat="1" ht="27.2" customHeight="1">
      <c r="A18" s="38"/>
      <c r="B18" s="39"/>
      <c r="C18" s="40" t="s">
        <v>34</v>
      </c>
      <c r="D18" s="41" t="s">
        <v>35</v>
      </c>
      <c r="E18" s="42"/>
      <c r="F18" s="43"/>
      <c r="G18" s="43"/>
      <c r="H18" s="44"/>
      <c r="I18" s="45"/>
      <c r="J18" s="46">
        <v>0</v>
      </c>
      <c r="K18" s="46">
        <v>0</v>
      </c>
      <c r="L18" s="46">
        <v>0</v>
      </c>
      <c r="M18" s="47">
        <v>0</v>
      </c>
      <c r="N18" s="48" t="s">
        <v>297</v>
      </c>
    </row>
    <row r="19" spans="1:14" s="49" customFormat="1" ht="27.2" customHeight="1">
      <c r="A19" s="38"/>
      <c r="B19" s="39"/>
      <c r="C19" s="40" t="s">
        <v>36</v>
      </c>
      <c r="D19" s="41" t="s">
        <v>37</v>
      </c>
      <c r="E19" s="42"/>
      <c r="F19" s="43"/>
      <c r="G19" s="43"/>
      <c r="H19" s="44"/>
      <c r="I19" s="45"/>
      <c r="J19" s="46">
        <v>0</v>
      </c>
      <c r="K19" s="46">
        <v>0</v>
      </c>
      <c r="L19" s="46">
        <v>0</v>
      </c>
      <c r="M19" s="47">
        <v>0</v>
      </c>
      <c r="N19" s="48" t="s">
        <v>297</v>
      </c>
    </row>
    <row r="20" spans="1:14" s="49" customFormat="1" ht="27.2" customHeight="1">
      <c r="A20" s="38"/>
      <c r="B20" s="39"/>
      <c r="C20" s="40" t="s">
        <v>38</v>
      </c>
      <c r="D20" s="41" t="s">
        <v>39</v>
      </c>
      <c r="E20" s="42"/>
      <c r="F20" s="43"/>
      <c r="G20" s="43"/>
      <c r="H20" s="44"/>
      <c r="I20" s="45"/>
      <c r="J20" s="46">
        <v>-34639568.659999996</v>
      </c>
      <c r="K20" s="46">
        <v>-25983573.210000001</v>
      </c>
      <c r="L20" s="46">
        <v>-26581224.729999993</v>
      </c>
      <c r="M20" s="47">
        <v>-8655995.4499999955</v>
      </c>
      <c r="N20" s="48">
        <v>0.33313337546156513</v>
      </c>
    </row>
    <row r="21" spans="1:14" s="49" customFormat="1" ht="27.2" customHeight="1">
      <c r="A21" s="38"/>
      <c r="B21" s="39"/>
      <c r="C21" s="40" t="s">
        <v>40</v>
      </c>
      <c r="D21" s="41" t="s">
        <v>41</v>
      </c>
      <c r="E21" s="42"/>
      <c r="F21" s="43"/>
      <c r="G21" s="43"/>
      <c r="H21" s="44"/>
      <c r="I21" s="45"/>
      <c r="J21" s="46">
        <v>3.46418097615242E-3</v>
      </c>
      <c r="K21" s="46">
        <v>-8058343.9299999997</v>
      </c>
      <c r="L21" s="46">
        <v>1.4999415725469589E-4</v>
      </c>
      <c r="M21" s="47">
        <v>8058343.9334641807</v>
      </c>
      <c r="N21" s="48">
        <v>-1.0000000004298875</v>
      </c>
    </row>
    <row r="22" spans="1:14" s="37" customFormat="1" ht="27.2" customHeight="1">
      <c r="A22" s="70"/>
      <c r="B22" s="71" t="s">
        <v>42</v>
      </c>
      <c r="C22" s="71"/>
      <c r="D22" s="71"/>
      <c r="E22" s="71"/>
      <c r="F22" s="71"/>
      <c r="G22" s="71"/>
      <c r="H22" s="72"/>
      <c r="I22" s="73"/>
      <c r="J22" s="74">
        <v>54506213.70346418</v>
      </c>
      <c r="K22" s="74">
        <v>54702571.899999999</v>
      </c>
      <c r="L22" s="74">
        <v>57844376.030149981</v>
      </c>
      <c r="M22" s="75">
        <v>-196358.19653581828</v>
      </c>
      <c r="N22" s="76">
        <v>-3.5895605949711898E-3</v>
      </c>
    </row>
    <row r="23" spans="1:14" s="49" customFormat="1" ht="9.1999999999999993" customHeight="1">
      <c r="A23" s="77"/>
      <c r="B23" s="39"/>
      <c r="C23" s="43"/>
      <c r="D23" s="43"/>
      <c r="E23" s="43"/>
      <c r="F23" s="43"/>
      <c r="G23" s="43"/>
      <c r="H23" s="78"/>
      <c r="I23" s="79"/>
      <c r="J23" s="50">
        <v>0</v>
      </c>
      <c r="K23" s="50">
        <v>0</v>
      </c>
      <c r="L23" s="50">
        <v>0</v>
      </c>
      <c r="M23" s="80"/>
      <c r="N23" s="52"/>
    </row>
    <row r="24" spans="1:14" s="37" customFormat="1" ht="27.2" customHeight="1">
      <c r="A24" s="81" t="s">
        <v>43</v>
      </c>
      <c r="B24" s="82" t="s">
        <v>44</v>
      </c>
      <c r="C24" s="41"/>
      <c r="D24" s="41"/>
      <c r="E24" s="41"/>
      <c r="F24" s="41"/>
      <c r="G24" s="41"/>
      <c r="H24" s="44"/>
      <c r="I24" s="45"/>
      <c r="J24" s="46">
        <v>0</v>
      </c>
      <c r="K24" s="46">
        <v>0</v>
      </c>
      <c r="L24" s="46">
        <v>0</v>
      </c>
      <c r="M24" s="47"/>
      <c r="N24" s="48"/>
    </row>
    <row r="25" spans="1:14" s="49" customFormat="1" ht="27.2" customHeight="1">
      <c r="A25" s="38"/>
      <c r="B25" s="42"/>
      <c r="C25" s="40" t="s">
        <v>16</v>
      </c>
      <c r="D25" s="41" t="s">
        <v>45</v>
      </c>
      <c r="E25" s="43"/>
      <c r="F25" s="43"/>
      <c r="G25" s="43"/>
      <c r="H25" s="44"/>
      <c r="I25" s="45"/>
      <c r="J25" s="46">
        <v>0</v>
      </c>
      <c r="K25" s="46">
        <v>0</v>
      </c>
      <c r="L25" s="46">
        <v>0</v>
      </c>
      <c r="M25" s="47">
        <v>0</v>
      </c>
      <c r="N25" s="48" t="s">
        <v>297</v>
      </c>
    </row>
    <row r="26" spans="1:14" s="49" customFormat="1" ht="27.2" customHeight="1">
      <c r="A26" s="38"/>
      <c r="B26" s="42"/>
      <c r="C26" s="40" t="s">
        <v>18</v>
      </c>
      <c r="D26" s="41" t="s">
        <v>46</v>
      </c>
      <c r="E26" s="43"/>
      <c r="F26" s="43"/>
      <c r="G26" s="43"/>
      <c r="H26" s="44"/>
      <c r="I26" s="45"/>
      <c r="J26" s="46">
        <v>33454922.480000008</v>
      </c>
      <c r="K26" s="46">
        <v>36616177.420000002</v>
      </c>
      <c r="L26" s="46">
        <v>31631971.100000009</v>
      </c>
      <c r="M26" s="47">
        <v>-3161254.9399999939</v>
      </c>
      <c r="N26" s="48">
        <v>-8.6334925236441942E-2</v>
      </c>
    </row>
    <row r="27" spans="1:14" s="49" customFormat="1" ht="27.2" customHeight="1">
      <c r="A27" s="38"/>
      <c r="B27" s="42"/>
      <c r="C27" s="40" t="s">
        <v>26</v>
      </c>
      <c r="D27" s="41" t="s">
        <v>47</v>
      </c>
      <c r="E27" s="43"/>
      <c r="F27" s="43"/>
      <c r="G27" s="43"/>
      <c r="H27" s="44"/>
      <c r="I27" s="45"/>
      <c r="J27" s="46">
        <v>0</v>
      </c>
      <c r="K27" s="46">
        <v>0</v>
      </c>
      <c r="L27" s="46">
        <v>0</v>
      </c>
      <c r="M27" s="47">
        <v>0</v>
      </c>
      <c r="N27" s="48" t="s">
        <v>297</v>
      </c>
    </row>
    <row r="28" spans="1:14" s="49" customFormat="1" ht="27.2" customHeight="1">
      <c r="A28" s="38"/>
      <c r="B28" s="42"/>
      <c r="C28" s="40" t="s">
        <v>28</v>
      </c>
      <c r="D28" s="41" t="s">
        <v>48</v>
      </c>
      <c r="E28" s="43"/>
      <c r="F28" s="43"/>
      <c r="G28" s="43"/>
      <c r="H28" s="44"/>
      <c r="I28" s="45"/>
      <c r="J28" s="46">
        <v>0</v>
      </c>
      <c r="K28" s="46">
        <v>1675981.25</v>
      </c>
      <c r="L28" s="46">
        <v>0</v>
      </c>
      <c r="M28" s="47">
        <v>-1675981.25</v>
      </c>
      <c r="N28" s="48">
        <v>-1</v>
      </c>
    </row>
    <row r="29" spans="1:14" s="49" customFormat="1" ht="27.2" customHeight="1">
      <c r="A29" s="38"/>
      <c r="B29" s="83"/>
      <c r="C29" s="40" t="s">
        <v>30</v>
      </c>
      <c r="D29" s="41" t="s">
        <v>49</v>
      </c>
      <c r="E29" s="43"/>
      <c r="F29" s="43"/>
      <c r="G29" s="43"/>
      <c r="H29" s="44"/>
      <c r="I29" s="45"/>
      <c r="J29" s="46">
        <v>8581178.9100000001</v>
      </c>
      <c r="K29" s="46">
        <v>5902997.1900000004</v>
      </c>
      <c r="L29" s="46">
        <v>6790270.9699999997</v>
      </c>
      <c r="M29" s="47">
        <v>2678181.7199999997</v>
      </c>
      <c r="N29" s="48">
        <v>0.4536986269512352</v>
      </c>
    </row>
    <row r="30" spans="1:14" s="37" customFormat="1" ht="27.2" customHeight="1">
      <c r="A30" s="70"/>
      <c r="B30" s="71" t="s">
        <v>50</v>
      </c>
      <c r="C30" s="71"/>
      <c r="D30" s="71"/>
      <c r="E30" s="71"/>
      <c r="F30" s="71"/>
      <c r="G30" s="71"/>
      <c r="H30" s="72"/>
      <c r="I30" s="73"/>
      <c r="J30" s="74">
        <v>42036101.390000008</v>
      </c>
      <c r="K30" s="74">
        <v>44195155.859999999</v>
      </c>
      <c r="L30" s="74">
        <v>38422242.070000008</v>
      </c>
      <c r="M30" s="75">
        <v>-2159054.4699999914</v>
      </c>
      <c r="N30" s="76">
        <v>-4.8852740260479567E-2</v>
      </c>
    </row>
    <row r="31" spans="1:14" s="49" customFormat="1" ht="9.1999999999999993" customHeight="1">
      <c r="A31" s="77"/>
      <c r="B31" s="39"/>
      <c r="C31" s="43"/>
      <c r="D31" s="43"/>
      <c r="E31" s="43"/>
      <c r="F31" s="43"/>
      <c r="G31" s="43"/>
      <c r="H31" s="78"/>
      <c r="I31" s="79"/>
      <c r="J31" s="50">
        <v>0</v>
      </c>
      <c r="K31" s="50">
        <v>0</v>
      </c>
      <c r="L31" s="50">
        <v>0</v>
      </c>
      <c r="M31" s="80"/>
      <c r="N31" s="52"/>
    </row>
    <row r="32" spans="1:14" s="37" customFormat="1" ht="27.2" customHeight="1">
      <c r="A32" s="81" t="s">
        <v>51</v>
      </c>
      <c r="B32" s="82" t="s">
        <v>52</v>
      </c>
      <c r="C32" s="41"/>
      <c r="D32" s="41"/>
      <c r="E32" s="41"/>
      <c r="F32" s="41"/>
      <c r="G32" s="41"/>
      <c r="H32" s="44"/>
      <c r="I32" s="45"/>
      <c r="J32" s="46">
        <v>0</v>
      </c>
      <c r="K32" s="46">
        <v>0</v>
      </c>
      <c r="L32" s="46">
        <v>0</v>
      </c>
      <c r="M32" s="47"/>
      <c r="N32" s="48"/>
    </row>
    <row r="33" spans="1:14" s="49" customFormat="1" ht="27.2" customHeight="1">
      <c r="A33" s="38"/>
      <c r="B33" s="42"/>
      <c r="C33" s="40" t="s">
        <v>16</v>
      </c>
      <c r="D33" s="41" t="s">
        <v>53</v>
      </c>
      <c r="E33" s="42"/>
      <c r="F33" s="43"/>
      <c r="G33" s="43"/>
      <c r="H33" s="44"/>
      <c r="I33" s="45"/>
      <c r="J33" s="46">
        <v>0</v>
      </c>
      <c r="K33" s="46">
        <v>0</v>
      </c>
      <c r="L33" s="46">
        <v>0</v>
      </c>
      <c r="M33" s="47">
        <v>0</v>
      </c>
      <c r="N33" s="48" t="s">
        <v>297</v>
      </c>
    </row>
    <row r="34" spans="1:14" s="49" customFormat="1" ht="27.2" customHeight="1">
      <c r="A34" s="38"/>
      <c r="B34" s="42"/>
      <c r="C34" s="40" t="s">
        <v>18</v>
      </c>
      <c r="D34" s="41" t="s">
        <v>54</v>
      </c>
      <c r="E34" s="42"/>
      <c r="F34" s="43"/>
      <c r="G34" s="43"/>
      <c r="H34" s="44"/>
      <c r="I34" s="45"/>
      <c r="J34" s="46">
        <v>0</v>
      </c>
      <c r="K34" s="46">
        <v>0</v>
      </c>
      <c r="L34" s="46">
        <v>0</v>
      </c>
      <c r="M34" s="47">
        <v>0</v>
      </c>
      <c r="N34" s="48" t="s">
        <v>297</v>
      </c>
    </row>
    <row r="35" spans="1:14" s="37" customFormat="1" ht="27.2" customHeight="1">
      <c r="A35" s="70"/>
      <c r="B35" s="71" t="s">
        <v>55</v>
      </c>
      <c r="C35" s="71"/>
      <c r="D35" s="71"/>
      <c r="E35" s="71"/>
      <c r="F35" s="71"/>
      <c r="G35" s="71"/>
      <c r="H35" s="72"/>
      <c r="I35" s="73"/>
      <c r="J35" s="74">
        <v>0</v>
      </c>
      <c r="K35" s="74">
        <v>0</v>
      </c>
      <c r="L35" s="74">
        <v>0</v>
      </c>
      <c r="M35" s="75">
        <v>0</v>
      </c>
      <c r="N35" s="76" t="s">
        <v>297</v>
      </c>
    </row>
    <row r="36" spans="1:14" s="49" customFormat="1" ht="9.1999999999999993" customHeight="1">
      <c r="A36" s="77"/>
      <c r="B36" s="39"/>
      <c r="C36" s="43"/>
      <c r="D36" s="43"/>
      <c r="E36" s="43"/>
      <c r="F36" s="43"/>
      <c r="G36" s="84"/>
      <c r="H36" s="85"/>
      <c r="I36" s="86"/>
      <c r="J36" s="50">
        <v>0</v>
      </c>
      <c r="K36" s="50">
        <v>0</v>
      </c>
      <c r="L36" s="50">
        <v>0</v>
      </c>
      <c r="M36" s="80"/>
      <c r="N36" s="52"/>
    </row>
    <row r="37" spans="1:14" s="37" customFormat="1" ht="31.7" customHeight="1">
      <c r="A37" s="81" t="s">
        <v>56</v>
      </c>
      <c r="B37" s="87" t="s">
        <v>57</v>
      </c>
      <c r="C37" s="88"/>
      <c r="D37" s="88"/>
      <c r="E37" s="88"/>
      <c r="F37" s="88"/>
      <c r="G37" s="88"/>
      <c r="H37" s="89"/>
      <c r="I37" s="90"/>
      <c r="J37" s="46">
        <v>0</v>
      </c>
      <c r="K37" s="46">
        <v>0</v>
      </c>
      <c r="L37" s="46">
        <v>0</v>
      </c>
      <c r="M37" s="47"/>
      <c r="N37" s="48"/>
    </row>
    <row r="38" spans="1:14" s="37" customFormat="1">
      <c r="A38" s="81"/>
      <c r="B38" s="91"/>
      <c r="C38" s="91"/>
      <c r="D38" s="91"/>
      <c r="E38" s="91"/>
      <c r="F38" s="91"/>
      <c r="G38" s="91"/>
      <c r="H38" s="92" t="s">
        <v>58</v>
      </c>
      <c r="I38" s="92" t="s">
        <v>59</v>
      </c>
      <c r="J38" s="46">
        <v>0</v>
      </c>
      <c r="K38" s="46">
        <v>0</v>
      </c>
      <c r="L38" s="46">
        <v>0</v>
      </c>
      <c r="M38" s="47"/>
      <c r="N38" s="48"/>
    </row>
    <row r="39" spans="1:14" s="37" customFormat="1" ht="27.2" customHeight="1">
      <c r="A39" s="81"/>
      <c r="B39" s="83"/>
      <c r="C39" s="40" t="s">
        <v>16</v>
      </c>
      <c r="D39" s="41" t="s">
        <v>60</v>
      </c>
      <c r="E39" s="41"/>
      <c r="F39" s="41"/>
      <c r="G39" s="93"/>
      <c r="H39" s="34">
        <v>0</v>
      </c>
      <c r="I39" s="33"/>
      <c r="J39" s="46">
        <v>0</v>
      </c>
      <c r="K39" s="46">
        <v>0</v>
      </c>
      <c r="L39" s="46">
        <v>0</v>
      </c>
      <c r="M39" s="47">
        <v>0</v>
      </c>
      <c r="N39" s="48" t="s">
        <v>297</v>
      </c>
    </row>
    <row r="40" spans="1:14" s="37" customFormat="1" ht="27.2" customHeight="1">
      <c r="A40" s="81"/>
      <c r="B40" s="83"/>
      <c r="C40" s="40" t="s">
        <v>18</v>
      </c>
      <c r="D40" s="41" t="s">
        <v>61</v>
      </c>
      <c r="E40" s="41"/>
      <c r="F40" s="40"/>
      <c r="G40" s="93"/>
      <c r="H40" s="45">
        <v>0</v>
      </c>
      <c r="I40" s="45"/>
      <c r="J40" s="46">
        <v>10000</v>
      </c>
      <c r="K40" s="46">
        <v>10000</v>
      </c>
      <c r="L40" s="46">
        <v>10000</v>
      </c>
      <c r="M40" s="47">
        <v>0</v>
      </c>
      <c r="N40" s="48">
        <v>0</v>
      </c>
    </row>
    <row r="41" spans="1:14" s="37" customFormat="1" ht="27.2" customHeight="1">
      <c r="A41" s="81"/>
      <c r="B41" s="83"/>
      <c r="C41" s="40" t="s">
        <v>26</v>
      </c>
      <c r="D41" s="41" t="s">
        <v>62</v>
      </c>
      <c r="E41" s="41"/>
      <c r="F41" s="41"/>
      <c r="G41" s="93"/>
      <c r="H41" s="45">
        <v>0</v>
      </c>
      <c r="I41" s="45"/>
      <c r="J41" s="46">
        <v>0</v>
      </c>
      <c r="K41" s="46">
        <v>0</v>
      </c>
      <c r="L41" s="46">
        <v>0</v>
      </c>
      <c r="M41" s="47">
        <v>0</v>
      </c>
      <c r="N41" s="48" t="s">
        <v>297</v>
      </c>
    </row>
    <row r="42" spans="1:14" s="37" customFormat="1" ht="27.2" customHeight="1">
      <c r="A42" s="81"/>
      <c r="B42" s="83"/>
      <c r="C42" s="40" t="s">
        <v>28</v>
      </c>
      <c r="D42" s="41" t="s">
        <v>63</v>
      </c>
      <c r="E42" s="41"/>
      <c r="F42" s="41"/>
      <c r="G42" s="93"/>
      <c r="H42" s="45">
        <v>150000</v>
      </c>
      <c r="I42" s="45">
        <v>0</v>
      </c>
      <c r="J42" s="46">
        <v>150000</v>
      </c>
      <c r="K42" s="46">
        <v>120271.48</v>
      </c>
      <c r="L42" s="46">
        <v>150000</v>
      </c>
      <c r="M42" s="47">
        <v>29728.520000000004</v>
      </c>
      <c r="N42" s="48">
        <v>0.24717846658243506</v>
      </c>
    </row>
    <row r="43" spans="1:14" s="37" customFormat="1" ht="27.2" customHeight="1">
      <c r="A43" s="81"/>
      <c r="B43" s="83"/>
      <c r="C43" s="40" t="s">
        <v>30</v>
      </c>
      <c r="D43" s="41" t="s">
        <v>64</v>
      </c>
      <c r="E43" s="41"/>
      <c r="F43" s="40"/>
      <c r="G43" s="93"/>
      <c r="H43" s="46">
        <v>5626334.0800000001</v>
      </c>
      <c r="I43" s="46">
        <f>SUM(I44:I49)</f>
        <v>0</v>
      </c>
      <c r="J43" s="46">
        <v>5626334.0800000001</v>
      </c>
      <c r="K43" s="46">
        <v>5001057.5</v>
      </c>
      <c r="L43" s="46">
        <v>5096849.47</v>
      </c>
      <c r="M43" s="47">
        <v>625276.58000000007</v>
      </c>
      <c r="N43" s="48">
        <v>0.12502887239348878</v>
      </c>
    </row>
    <row r="44" spans="1:14" s="37" customFormat="1" ht="27.2" customHeight="1">
      <c r="A44" s="81"/>
      <c r="B44" s="42"/>
      <c r="C44" s="39"/>
      <c r="D44" s="94" t="s">
        <v>20</v>
      </c>
      <c r="E44" s="66" t="s">
        <v>65</v>
      </c>
      <c r="F44" s="66"/>
      <c r="G44" s="95"/>
      <c r="H44" s="96">
        <v>0</v>
      </c>
      <c r="I44" s="96"/>
      <c r="J44" s="97">
        <v>0</v>
      </c>
      <c r="K44" s="97">
        <v>0</v>
      </c>
      <c r="L44" s="97">
        <v>0</v>
      </c>
      <c r="M44" s="98">
        <v>0</v>
      </c>
      <c r="N44" s="64" t="s">
        <v>297</v>
      </c>
    </row>
    <row r="45" spans="1:14" s="37" customFormat="1" ht="33.75" customHeight="1">
      <c r="A45" s="81"/>
      <c r="B45" s="42"/>
      <c r="C45" s="39"/>
      <c r="D45" s="99" t="s">
        <v>22</v>
      </c>
      <c r="E45" s="66" t="s">
        <v>66</v>
      </c>
      <c r="F45" s="100"/>
      <c r="G45" s="101"/>
      <c r="H45" s="102">
        <v>0</v>
      </c>
      <c r="I45" s="102"/>
      <c r="J45" s="97">
        <v>0</v>
      </c>
      <c r="K45" s="97">
        <v>0</v>
      </c>
      <c r="L45" s="97">
        <v>0</v>
      </c>
      <c r="M45" s="98">
        <v>0</v>
      </c>
      <c r="N45" s="64" t="s">
        <v>297</v>
      </c>
    </row>
    <row r="46" spans="1:14" s="37" customFormat="1" ht="34.700000000000003" customHeight="1">
      <c r="A46" s="81"/>
      <c r="B46" s="42"/>
      <c r="C46" s="39"/>
      <c r="D46" s="99" t="s">
        <v>24</v>
      </c>
      <c r="E46" s="66" t="s">
        <v>67</v>
      </c>
      <c r="F46" s="100"/>
      <c r="G46" s="101"/>
      <c r="H46" s="102">
        <v>0</v>
      </c>
      <c r="I46" s="102"/>
      <c r="J46" s="97">
        <v>0</v>
      </c>
      <c r="K46" s="97">
        <v>0</v>
      </c>
      <c r="L46" s="97">
        <v>0</v>
      </c>
      <c r="M46" s="98">
        <v>0</v>
      </c>
      <c r="N46" s="64" t="s">
        <v>297</v>
      </c>
    </row>
    <row r="47" spans="1:14" s="37" customFormat="1" ht="27.2" customHeight="1">
      <c r="A47" s="81"/>
      <c r="B47" s="42"/>
      <c r="C47" s="39"/>
      <c r="D47" s="99" t="s">
        <v>68</v>
      </c>
      <c r="E47" s="58" t="s">
        <v>69</v>
      </c>
      <c r="F47" s="58"/>
      <c r="G47" s="103"/>
      <c r="H47" s="102">
        <v>5419137.3099999996</v>
      </c>
      <c r="I47" s="102"/>
      <c r="J47" s="97">
        <v>5419137.3099999996</v>
      </c>
      <c r="K47" s="97">
        <v>4920058.92</v>
      </c>
      <c r="L47" s="97">
        <v>4996000</v>
      </c>
      <c r="M47" s="104">
        <v>499078.38999999966</v>
      </c>
      <c r="N47" s="105">
        <v>0.10143748237876787</v>
      </c>
    </row>
    <row r="48" spans="1:14" s="37" customFormat="1" ht="27.2" customHeight="1">
      <c r="A48" s="81"/>
      <c r="B48" s="42"/>
      <c r="C48" s="39"/>
      <c r="D48" s="99" t="s">
        <v>70</v>
      </c>
      <c r="E48" s="58" t="s">
        <v>71</v>
      </c>
      <c r="F48" s="58"/>
      <c r="G48" s="103"/>
      <c r="H48" s="102">
        <v>0</v>
      </c>
      <c r="I48" s="102"/>
      <c r="J48" s="97">
        <v>0</v>
      </c>
      <c r="K48" s="97">
        <v>0</v>
      </c>
      <c r="L48" s="97">
        <v>0</v>
      </c>
      <c r="M48" s="98">
        <v>0</v>
      </c>
      <c r="N48" s="64" t="s">
        <v>297</v>
      </c>
    </row>
    <row r="49" spans="1:14" s="37" customFormat="1" ht="27.2" customHeight="1">
      <c r="A49" s="81"/>
      <c r="B49" s="42"/>
      <c r="C49" s="39"/>
      <c r="D49" s="99" t="s">
        <v>72</v>
      </c>
      <c r="E49" s="66" t="s">
        <v>73</v>
      </c>
      <c r="F49" s="43"/>
      <c r="G49" s="106"/>
      <c r="H49" s="96">
        <v>207196.77000000002</v>
      </c>
      <c r="I49" s="96"/>
      <c r="J49" s="97">
        <v>207196.77000000002</v>
      </c>
      <c r="K49" s="97">
        <v>80998.58</v>
      </c>
      <c r="L49" s="97">
        <v>100849.47</v>
      </c>
      <c r="M49" s="98">
        <v>126198.19000000002</v>
      </c>
      <c r="N49" s="64">
        <v>1.5580296592853853</v>
      </c>
    </row>
    <row r="50" spans="1:14" s="37" customFormat="1" ht="27.2" customHeight="1">
      <c r="A50" s="81"/>
      <c r="B50" s="42"/>
      <c r="C50" s="40" t="s">
        <v>74</v>
      </c>
      <c r="D50" s="87" t="s">
        <v>75</v>
      </c>
      <c r="E50" s="107"/>
      <c r="F50" s="107"/>
      <c r="G50" s="108"/>
      <c r="H50" s="45">
        <v>0</v>
      </c>
      <c r="I50" s="45"/>
      <c r="J50" s="46">
        <v>0</v>
      </c>
      <c r="K50" s="46">
        <v>0</v>
      </c>
      <c r="L50" s="46">
        <v>0</v>
      </c>
      <c r="M50" s="47">
        <v>0</v>
      </c>
      <c r="N50" s="48" t="s">
        <v>297</v>
      </c>
    </row>
    <row r="51" spans="1:14" s="37" customFormat="1" ht="27.2" customHeight="1">
      <c r="A51" s="81"/>
      <c r="B51" s="42"/>
      <c r="C51" s="40" t="s">
        <v>76</v>
      </c>
      <c r="D51" s="41" t="s">
        <v>77</v>
      </c>
      <c r="E51" s="41"/>
      <c r="F51" s="41"/>
      <c r="G51" s="93"/>
      <c r="H51" s="45">
        <v>39187040.140000001</v>
      </c>
      <c r="I51" s="45"/>
      <c r="J51" s="46">
        <v>39187040.140000001</v>
      </c>
      <c r="K51" s="46">
        <v>39046235.859999999</v>
      </c>
      <c r="L51" s="46">
        <v>45687040.140000001</v>
      </c>
      <c r="M51" s="47">
        <v>140804.28000000119</v>
      </c>
      <c r="N51" s="48">
        <v>3.6060910072062756E-3</v>
      </c>
    </row>
    <row r="52" spans="1:14" s="37" customFormat="1" ht="27.2" customHeight="1">
      <c r="A52" s="109"/>
      <c r="B52" s="42"/>
      <c r="C52" s="40" t="s">
        <v>78</v>
      </c>
      <c r="D52" s="41" t="s">
        <v>79</v>
      </c>
      <c r="E52" s="41"/>
      <c r="F52" s="40"/>
      <c r="G52" s="93"/>
      <c r="H52" s="45">
        <v>0</v>
      </c>
      <c r="I52" s="45"/>
      <c r="J52" s="46">
        <v>0</v>
      </c>
      <c r="K52" s="46">
        <v>0</v>
      </c>
      <c r="L52" s="46">
        <v>0</v>
      </c>
      <c r="M52" s="47">
        <v>0</v>
      </c>
      <c r="N52" s="48" t="s">
        <v>297</v>
      </c>
    </row>
    <row r="53" spans="1:14" s="37" customFormat="1" ht="27.2" customHeight="1">
      <c r="A53" s="109"/>
      <c r="B53" s="42"/>
      <c r="C53" s="40" t="s">
        <v>80</v>
      </c>
      <c r="D53" s="41" t="s">
        <v>81</v>
      </c>
      <c r="E53" s="41"/>
      <c r="F53" s="41"/>
      <c r="G53" s="93"/>
      <c r="H53" s="45">
        <v>5458000</v>
      </c>
      <c r="I53" s="45"/>
      <c r="J53" s="46">
        <v>5458000</v>
      </c>
      <c r="K53" s="46">
        <v>6253152.2999999998</v>
      </c>
      <c r="L53" s="46">
        <v>5058000</v>
      </c>
      <c r="M53" s="47">
        <v>-795152.29999999981</v>
      </c>
      <c r="N53" s="48">
        <v>-0.12716023244788069</v>
      </c>
    </row>
    <row r="54" spans="1:14" s="37" customFormat="1" ht="27.2" customHeight="1">
      <c r="A54" s="109"/>
      <c r="B54" s="42"/>
      <c r="C54" s="40" t="s">
        <v>82</v>
      </c>
      <c r="D54" s="41" t="s">
        <v>83</v>
      </c>
      <c r="E54" s="41"/>
      <c r="F54" s="40"/>
      <c r="G54" s="93"/>
      <c r="H54" s="45">
        <v>0</v>
      </c>
      <c r="I54" s="45"/>
      <c r="J54" s="46">
        <v>0</v>
      </c>
      <c r="K54" s="46">
        <v>0</v>
      </c>
      <c r="L54" s="46">
        <v>0</v>
      </c>
      <c r="M54" s="47">
        <v>0</v>
      </c>
      <c r="N54" s="48" t="s">
        <v>297</v>
      </c>
    </row>
    <row r="55" spans="1:14" s="37" customFormat="1" ht="27.2" customHeight="1">
      <c r="A55" s="109"/>
      <c r="B55" s="42"/>
      <c r="C55" s="40" t="s">
        <v>84</v>
      </c>
      <c r="D55" s="41" t="s">
        <v>85</v>
      </c>
      <c r="E55" s="41"/>
      <c r="F55" s="41"/>
      <c r="G55" s="93"/>
      <c r="H55" s="45">
        <v>4380000</v>
      </c>
      <c r="I55" s="45"/>
      <c r="J55" s="46">
        <v>4380000</v>
      </c>
      <c r="K55" s="46">
        <v>4099223.66</v>
      </c>
      <c r="L55" s="46">
        <v>4280000</v>
      </c>
      <c r="M55" s="47">
        <v>280776.33999999985</v>
      </c>
      <c r="N55" s="48">
        <v>6.8495003758833647E-2</v>
      </c>
    </row>
    <row r="56" spans="1:14" s="49" customFormat="1" ht="27.2" customHeight="1">
      <c r="A56" s="38"/>
      <c r="B56" s="42"/>
      <c r="C56" s="110" t="s">
        <v>86</v>
      </c>
      <c r="D56" s="111" t="s">
        <v>87</v>
      </c>
      <c r="E56" s="111"/>
      <c r="F56" s="110"/>
      <c r="G56" s="112"/>
      <c r="H56" s="54">
        <v>7998969.0200000005</v>
      </c>
      <c r="I56" s="54"/>
      <c r="J56" s="46">
        <v>7998969.0200000005</v>
      </c>
      <c r="K56" s="46">
        <v>6346399.0600000005</v>
      </c>
      <c r="L56" s="46">
        <v>7998969.0200000005</v>
      </c>
      <c r="M56" s="113">
        <v>1652569.96</v>
      </c>
      <c r="N56" s="48">
        <v>0.26039490179805991</v>
      </c>
    </row>
    <row r="57" spans="1:14" s="37" customFormat="1" ht="27.2" customHeight="1">
      <c r="A57" s="70"/>
      <c r="B57" s="71" t="s">
        <v>88</v>
      </c>
      <c r="C57" s="71"/>
      <c r="D57" s="71"/>
      <c r="E57" s="71"/>
      <c r="F57" s="71"/>
      <c r="G57" s="114"/>
      <c r="H57" s="74">
        <v>62800343.240000002</v>
      </c>
      <c r="I57" s="74">
        <f>SUM(I39:I43)+SUM(I50:I56)</f>
        <v>0</v>
      </c>
      <c r="J57" s="74">
        <v>62810343.240000002</v>
      </c>
      <c r="K57" s="74">
        <v>60876339.859999999</v>
      </c>
      <c r="L57" s="74">
        <v>68280858.63000001</v>
      </c>
      <c r="M57" s="75">
        <v>1934003.3800000027</v>
      </c>
      <c r="N57" s="76">
        <v>3.1769376812858914E-2</v>
      </c>
    </row>
    <row r="58" spans="1:14" s="49" customFormat="1" ht="9.1999999999999993" customHeight="1">
      <c r="A58" s="77"/>
      <c r="B58" s="39"/>
      <c r="C58" s="43"/>
      <c r="D58" s="43"/>
      <c r="E58" s="43"/>
      <c r="F58" s="43"/>
      <c r="G58" s="84"/>
      <c r="H58" s="115"/>
      <c r="I58" s="116"/>
      <c r="J58" s="55">
        <v>0</v>
      </c>
      <c r="K58" s="55">
        <v>0</v>
      </c>
      <c r="L58" s="55">
        <v>0</v>
      </c>
      <c r="M58" s="51"/>
      <c r="N58" s="52"/>
    </row>
    <row r="59" spans="1:14" s="37" customFormat="1" ht="27.2" customHeight="1">
      <c r="A59" s="81" t="s">
        <v>89</v>
      </c>
      <c r="B59" s="82" t="s">
        <v>90</v>
      </c>
      <c r="C59" s="117"/>
      <c r="D59" s="117"/>
      <c r="E59" s="117"/>
      <c r="F59" s="117"/>
      <c r="G59" s="117"/>
      <c r="H59" s="118"/>
      <c r="I59" s="119"/>
      <c r="J59" s="120">
        <v>0</v>
      </c>
      <c r="K59" s="120">
        <v>0</v>
      </c>
      <c r="L59" s="120">
        <v>0</v>
      </c>
      <c r="M59" s="113"/>
      <c r="N59" s="48"/>
    </row>
    <row r="60" spans="1:14" s="37" customFormat="1" ht="27.2" customHeight="1">
      <c r="A60" s="81"/>
      <c r="B60" s="40" t="s">
        <v>16</v>
      </c>
      <c r="C60" s="41" t="s">
        <v>91</v>
      </c>
      <c r="D60" s="41"/>
      <c r="E60" s="41"/>
      <c r="F60" s="41"/>
      <c r="G60" s="41"/>
      <c r="H60" s="118"/>
      <c r="I60" s="119"/>
      <c r="J60" s="120">
        <v>0</v>
      </c>
      <c r="K60" s="120">
        <v>180.91</v>
      </c>
      <c r="L60" s="120">
        <v>0</v>
      </c>
      <c r="M60" s="113">
        <v>-180.91</v>
      </c>
      <c r="N60" s="48">
        <v>-1</v>
      </c>
    </row>
    <row r="61" spans="1:14" s="37" customFormat="1" ht="27.2" customHeight="1">
      <c r="A61" s="81"/>
      <c r="B61" s="40" t="s">
        <v>18</v>
      </c>
      <c r="C61" s="41" t="s">
        <v>92</v>
      </c>
      <c r="D61" s="41"/>
      <c r="E61" s="41"/>
      <c r="F61" s="41"/>
      <c r="G61" s="41"/>
      <c r="H61" s="118"/>
      <c r="I61" s="119"/>
      <c r="J61" s="120">
        <v>0</v>
      </c>
      <c r="K61" s="120">
        <v>0</v>
      </c>
      <c r="L61" s="120">
        <v>0</v>
      </c>
      <c r="M61" s="113">
        <v>0</v>
      </c>
      <c r="N61" s="48" t="s">
        <v>297</v>
      </c>
    </row>
    <row r="62" spans="1:14" s="37" customFormat="1" ht="27.2" customHeight="1">
      <c r="A62" s="70"/>
      <c r="B62" s="71" t="s">
        <v>93</v>
      </c>
      <c r="C62" s="71"/>
      <c r="D62" s="71"/>
      <c r="E62" s="71"/>
      <c r="F62" s="71"/>
      <c r="G62" s="71"/>
      <c r="H62" s="72"/>
      <c r="I62" s="73"/>
      <c r="J62" s="74">
        <v>0</v>
      </c>
      <c r="K62" s="74">
        <v>180.91</v>
      </c>
      <c r="L62" s="74">
        <v>0</v>
      </c>
      <c r="M62" s="75">
        <v>-180.91</v>
      </c>
      <c r="N62" s="76">
        <v>-1</v>
      </c>
    </row>
    <row r="63" spans="1:14" s="49" customFormat="1" ht="9.1999999999999993" customHeight="1" thickBot="1">
      <c r="A63" s="77"/>
      <c r="B63" s="39"/>
      <c r="C63" s="43"/>
      <c r="D63" s="43"/>
      <c r="E63" s="43"/>
      <c r="F63" s="43"/>
      <c r="G63" s="43"/>
      <c r="H63" s="53"/>
      <c r="I63" s="54"/>
      <c r="J63" s="55">
        <v>0</v>
      </c>
      <c r="K63" s="55">
        <v>0</v>
      </c>
      <c r="L63" s="55">
        <v>0</v>
      </c>
      <c r="M63" s="51"/>
      <c r="N63" s="52"/>
    </row>
    <row r="64" spans="1:14" s="49" customFormat="1" ht="27.2" customHeight="1" thickTop="1" thickBot="1">
      <c r="A64" s="121" t="s">
        <v>94</v>
      </c>
      <c r="B64" s="122"/>
      <c r="C64" s="123"/>
      <c r="D64" s="124"/>
      <c r="E64" s="124"/>
      <c r="F64" s="124"/>
      <c r="G64" s="123"/>
      <c r="H64" s="125"/>
      <c r="I64" s="126"/>
      <c r="J64" s="127">
        <v>159352658.33346421</v>
      </c>
      <c r="K64" s="127">
        <v>159774248.53</v>
      </c>
      <c r="L64" s="127">
        <v>164547476.73014998</v>
      </c>
      <c r="M64" s="128">
        <v>-421590.19653579593</v>
      </c>
      <c r="N64" s="129">
        <v>-2.6386617393893488E-3</v>
      </c>
    </row>
    <row r="65" spans="1:14" s="49" customFormat="1" ht="9.1999999999999993" customHeight="1" thickTop="1">
      <c r="A65" s="77"/>
      <c r="B65" s="39"/>
      <c r="C65" s="43"/>
      <c r="D65" s="43"/>
      <c r="E65" s="43"/>
      <c r="F65" s="43"/>
      <c r="G65" s="43"/>
      <c r="H65" s="53"/>
      <c r="I65" s="54"/>
      <c r="J65" s="55">
        <v>0</v>
      </c>
      <c r="K65" s="55">
        <v>0</v>
      </c>
      <c r="L65" s="55">
        <v>0</v>
      </c>
      <c r="M65" s="51"/>
      <c r="N65" s="52"/>
    </row>
    <row r="66" spans="1:14" s="49" customFormat="1" ht="27.2" customHeight="1">
      <c r="A66" s="81" t="s">
        <v>95</v>
      </c>
      <c r="B66" s="82" t="s">
        <v>96</v>
      </c>
      <c r="C66" s="117"/>
      <c r="D66" s="130"/>
      <c r="E66" s="130"/>
      <c r="F66" s="130"/>
      <c r="G66" s="42"/>
      <c r="H66" s="118"/>
      <c r="I66" s="119"/>
      <c r="J66" s="120">
        <v>0</v>
      </c>
      <c r="K66" s="120">
        <v>0</v>
      </c>
      <c r="L66" s="120">
        <v>0</v>
      </c>
      <c r="M66" s="51"/>
      <c r="N66" s="52"/>
    </row>
    <row r="67" spans="1:14" s="49" customFormat="1" ht="27.2" customHeight="1">
      <c r="A67" s="77"/>
      <c r="B67" s="40" t="s">
        <v>16</v>
      </c>
      <c r="C67" s="83" t="s">
        <v>97</v>
      </c>
      <c r="D67" s="130"/>
      <c r="E67" s="130"/>
      <c r="F67" s="130"/>
      <c r="G67" s="42"/>
      <c r="H67" s="53"/>
      <c r="I67" s="54"/>
      <c r="J67" s="55">
        <v>8929530.25</v>
      </c>
      <c r="K67" s="55">
        <v>8866176.2699999996</v>
      </c>
      <c r="L67" s="55">
        <v>9929530.25</v>
      </c>
      <c r="M67" s="51">
        <v>63353.980000000447</v>
      </c>
      <c r="N67" s="52">
        <v>7.1455809213231952E-3</v>
      </c>
    </row>
    <row r="68" spans="1:14" s="49" customFormat="1" ht="27.2" customHeight="1">
      <c r="A68" s="77"/>
      <c r="B68" s="40" t="s">
        <v>18</v>
      </c>
      <c r="C68" s="83" t="s">
        <v>98</v>
      </c>
      <c r="D68" s="130"/>
      <c r="E68" s="130"/>
      <c r="F68" s="130"/>
      <c r="G68" s="42"/>
      <c r="H68" s="53"/>
      <c r="I68" s="54"/>
      <c r="J68" s="55">
        <v>0</v>
      </c>
      <c r="K68" s="55">
        <v>0</v>
      </c>
      <c r="L68" s="55">
        <v>0</v>
      </c>
      <c r="M68" s="51">
        <v>0</v>
      </c>
      <c r="N68" s="52" t="s">
        <v>297</v>
      </c>
    </row>
    <row r="69" spans="1:14" s="49" customFormat="1" ht="27.2" customHeight="1">
      <c r="A69" s="77"/>
      <c r="B69" s="40" t="s">
        <v>26</v>
      </c>
      <c r="C69" s="83" t="s">
        <v>99</v>
      </c>
      <c r="D69" s="130"/>
      <c r="E69" s="130"/>
      <c r="F69" s="130"/>
      <c r="G69" s="42"/>
      <c r="H69" s="53"/>
      <c r="I69" s="54"/>
      <c r="J69" s="55">
        <v>0</v>
      </c>
      <c r="K69" s="55">
        <v>0</v>
      </c>
      <c r="L69" s="55">
        <v>0</v>
      </c>
      <c r="M69" s="51">
        <v>0</v>
      </c>
      <c r="N69" s="52" t="s">
        <v>297</v>
      </c>
    </row>
    <row r="70" spans="1:14" s="49" customFormat="1" ht="27.2" customHeight="1">
      <c r="A70" s="77"/>
      <c r="B70" s="40" t="s">
        <v>28</v>
      </c>
      <c r="C70" s="83" t="s">
        <v>100</v>
      </c>
      <c r="D70" s="130"/>
      <c r="E70" s="130"/>
      <c r="F70" s="130"/>
      <c r="G70" s="42"/>
      <c r="H70" s="53"/>
      <c r="I70" s="54"/>
      <c r="J70" s="55">
        <v>0</v>
      </c>
      <c r="K70" s="55">
        <v>0</v>
      </c>
      <c r="L70" s="55">
        <v>0</v>
      </c>
      <c r="M70" s="51">
        <v>0</v>
      </c>
      <c r="N70" s="52" t="s">
        <v>297</v>
      </c>
    </row>
    <row r="71" spans="1:14" s="37" customFormat="1" ht="32.25" customHeight="1" thickBot="1">
      <c r="A71" s="131"/>
      <c r="B71" s="132" t="s">
        <v>101</v>
      </c>
      <c r="C71" s="132"/>
      <c r="D71" s="132"/>
      <c r="E71" s="132"/>
      <c r="F71" s="132"/>
      <c r="G71" s="132"/>
      <c r="H71" s="133"/>
      <c r="I71" s="134"/>
      <c r="J71" s="135">
        <v>8929530.25</v>
      </c>
      <c r="K71" s="135">
        <v>8866176.2699999996</v>
      </c>
      <c r="L71" s="135">
        <v>9929530.25</v>
      </c>
      <c r="M71" s="136">
        <v>63353.980000000447</v>
      </c>
      <c r="N71" s="137">
        <v>7.1455809213231952E-3</v>
      </c>
    </row>
    <row r="72" spans="1:14">
      <c r="A72" s="138"/>
      <c r="B72" s="138"/>
      <c r="H72" s="140"/>
      <c r="I72" s="140"/>
    </row>
    <row r="73" spans="1:14">
      <c r="A73" s="138"/>
      <c r="B73" s="138"/>
      <c r="H73" s="140"/>
      <c r="I73" s="140"/>
    </row>
    <row r="74" spans="1:14">
      <c r="A74" s="138"/>
      <c r="B74" s="138"/>
      <c r="H74" s="140"/>
      <c r="I74" s="140"/>
    </row>
    <row r="75" spans="1:14">
      <c r="A75" s="138"/>
      <c r="B75" s="138"/>
      <c r="H75" s="140"/>
      <c r="I75" s="140"/>
    </row>
    <row r="76" spans="1:14">
      <c r="A76" s="138"/>
      <c r="B76" s="138"/>
      <c r="H76" s="140"/>
      <c r="I76" s="140"/>
    </row>
    <row r="77" spans="1:14">
      <c r="A77" s="138"/>
      <c r="B77" s="138"/>
      <c r="H77" s="140"/>
      <c r="I77" s="140"/>
    </row>
    <row r="78" spans="1:14">
      <c r="A78" s="138"/>
      <c r="B78" s="138"/>
      <c r="H78" s="140"/>
      <c r="I78" s="140"/>
    </row>
    <row r="79" spans="1:14">
      <c r="A79" s="138"/>
      <c r="B79" s="138"/>
      <c r="H79" s="140"/>
      <c r="I79" s="140"/>
    </row>
    <row r="80" spans="1:14">
      <c r="A80" s="138"/>
      <c r="B80" s="138"/>
      <c r="H80" s="140"/>
      <c r="I80" s="140"/>
    </row>
    <row r="81" spans="1:14">
      <c r="A81" s="138"/>
      <c r="B81" s="138"/>
      <c r="H81" s="140"/>
      <c r="I81" s="140"/>
    </row>
    <row r="82" spans="1:14">
      <c r="A82" s="138"/>
      <c r="B82" s="138"/>
    </row>
    <row r="83" spans="1:14">
      <c r="A83" s="138"/>
      <c r="B83" s="138"/>
    </row>
    <row r="84" spans="1:14">
      <c r="A84" s="138"/>
      <c r="B84" s="138"/>
    </row>
    <row r="85" spans="1:14">
      <c r="A85" s="138"/>
      <c r="B85" s="138"/>
    </row>
    <row r="86" spans="1:14">
      <c r="A86" s="138"/>
      <c r="B86" s="138"/>
    </row>
    <row r="87" spans="1:14">
      <c r="A87" s="138"/>
      <c r="B87" s="138"/>
    </row>
    <row r="88" spans="1:14">
      <c r="A88" s="138"/>
      <c r="B88" s="138"/>
    </row>
    <row r="89" spans="1:14">
      <c r="A89" s="138"/>
      <c r="B89" s="138"/>
    </row>
    <row r="90" spans="1:14">
      <c r="A90" s="138"/>
      <c r="B90" s="138"/>
    </row>
    <row r="91" spans="1:14">
      <c r="A91" s="138"/>
      <c r="B91" s="138"/>
    </row>
    <row r="92" spans="1:14">
      <c r="A92" s="138"/>
      <c r="B92" s="138"/>
    </row>
    <row r="93" spans="1:14">
      <c r="A93" s="138"/>
      <c r="B93" s="138"/>
    </row>
    <row r="94" spans="1:14">
      <c r="A94" s="138"/>
      <c r="B94" s="138"/>
    </row>
    <row r="95" spans="1:14">
      <c r="A95" s="138"/>
      <c r="B95" s="138"/>
    </row>
    <row r="96" spans="1:14" s="139" customFormat="1">
      <c r="A96" s="138"/>
      <c r="B96" s="138"/>
      <c r="G96" s="23"/>
      <c r="H96" s="23"/>
      <c r="I96" s="23"/>
      <c r="M96" s="23"/>
      <c r="N96" s="23"/>
    </row>
    <row r="97" spans="1:14" s="139" customFormat="1">
      <c r="A97" s="138"/>
      <c r="B97" s="138"/>
      <c r="G97" s="23"/>
      <c r="H97" s="23"/>
      <c r="I97" s="23"/>
      <c r="M97" s="23"/>
      <c r="N97" s="23"/>
    </row>
    <row r="98" spans="1:14" s="139" customFormat="1">
      <c r="A98" s="138"/>
      <c r="B98" s="138"/>
      <c r="G98" s="23"/>
      <c r="H98" s="23"/>
      <c r="I98" s="23"/>
      <c r="M98" s="23"/>
      <c r="N98" s="23"/>
    </row>
    <row r="99" spans="1:14" s="139" customFormat="1">
      <c r="A99" s="138"/>
      <c r="B99" s="138"/>
      <c r="G99" s="23"/>
      <c r="H99" s="23"/>
      <c r="I99" s="23"/>
      <c r="M99" s="23"/>
      <c r="N99" s="23"/>
    </row>
    <row r="100" spans="1:14" s="139" customFormat="1">
      <c r="A100" s="138"/>
      <c r="B100" s="138"/>
      <c r="G100" s="23"/>
      <c r="H100" s="23"/>
      <c r="I100" s="23"/>
      <c r="M100" s="23"/>
      <c r="N100" s="23"/>
    </row>
    <row r="101" spans="1:14" s="139" customFormat="1">
      <c r="A101" s="138"/>
      <c r="B101" s="138"/>
      <c r="G101" s="23"/>
      <c r="H101" s="23"/>
      <c r="I101" s="23"/>
      <c r="M101" s="23"/>
      <c r="N101" s="23"/>
    </row>
    <row r="102" spans="1:14" s="139" customFormat="1">
      <c r="A102" s="138"/>
      <c r="B102" s="138"/>
      <c r="G102" s="23"/>
      <c r="H102" s="23"/>
      <c r="I102" s="23"/>
      <c r="M102" s="23"/>
      <c r="N102" s="23"/>
    </row>
    <row r="103" spans="1:14" s="139" customFormat="1">
      <c r="A103" s="138"/>
      <c r="B103" s="138"/>
      <c r="G103" s="23"/>
      <c r="H103" s="23"/>
      <c r="I103" s="23"/>
      <c r="M103" s="23"/>
      <c r="N103" s="23"/>
    </row>
    <row r="104" spans="1:14" s="139" customFormat="1">
      <c r="A104" s="138"/>
      <c r="B104" s="138"/>
      <c r="G104" s="23"/>
      <c r="H104" s="23"/>
      <c r="I104" s="23"/>
      <c r="M104" s="23"/>
      <c r="N104" s="23"/>
    </row>
    <row r="105" spans="1:14" s="139" customFormat="1">
      <c r="A105" s="138"/>
      <c r="B105" s="138"/>
      <c r="G105" s="23"/>
      <c r="H105" s="23"/>
      <c r="I105" s="23"/>
      <c r="M105" s="23"/>
      <c r="N105" s="23"/>
    </row>
    <row r="106" spans="1:14" s="139" customFormat="1">
      <c r="A106" s="138"/>
      <c r="B106" s="138"/>
      <c r="G106" s="23"/>
      <c r="H106" s="23"/>
      <c r="I106" s="23"/>
      <c r="M106" s="23"/>
      <c r="N106" s="23"/>
    </row>
    <row r="107" spans="1:14" s="139" customFormat="1">
      <c r="A107" s="138"/>
      <c r="B107" s="138"/>
      <c r="G107" s="23"/>
      <c r="H107" s="23"/>
      <c r="I107" s="23"/>
      <c r="M107" s="23"/>
      <c r="N107" s="23"/>
    </row>
    <row r="108" spans="1:14" s="139" customFormat="1">
      <c r="A108" s="138"/>
      <c r="B108" s="138"/>
      <c r="G108" s="23"/>
      <c r="H108" s="23"/>
      <c r="I108" s="23"/>
      <c r="M108" s="23"/>
      <c r="N108" s="23"/>
    </row>
    <row r="109" spans="1:14" s="139" customFormat="1">
      <c r="A109" s="138"/>
      <c r="B109" s="138"/>
      <c r="G109" s="23"/>
      <c r="H109" s="23"/>
      <c r="I109" s="23"/>
      <c r="M109" s="23"/>
      <c r="N109" s="23"/>
    </row>
    <row r="110" spans="1:14" s="139" customFormat="1">
      <c r="A110" s="138"/>
      <c r="B110" s="138"/>
      <c r="G110" s="23"/>
      <c r="H110" s="23"/>
      <c r="I110" s="23"/>
      <c r="M110" s="23"/>
      <c r="N110" s="23"/>
    </row>
    <row r="111" spans="1:14" s="139" customFormat="1">
      <c r="A111" s="138"/>
      <c r="B111" s="138"/>
      <c r="G111" s="23"/>
      <c r="H111" s="23"/>
      <c r="I111" s="23"/>
      <c r="M111" s="23"/>
      <c r="N111" s="23"/>
    </row>
    <row r="112" spans="1:14" s="139" customFormat="1">
      <c r="A112" s="138"/>
      <c r="B112" s="138"/>
      <c r="G112" s="23"/>
      <c r="H112" s="23"/>
      <c r="I112" s="23"/>
      <c r="M112" s="23"/>
      <c r="N112" s="23"/>
    </row>
    <row r="113" spans="1:14" s="139" customFormat="1">
      <c r="A113" s="138"/>
      <c r="B113" s="138"/>
      <c r="G113" s="23"/>
      <c r="H113" s="23"/>
      <c r="I113" s="23"/>
      <c r="M113" s="23"/>
      <c r="N113" s="23"/>
    </row>
    <row r="114" spans="1:14" s="139" customFormat="1">
      <c r="A114" s="138"/>
      <c r="B114" s="138"/>
      <c r="G114" s="23"/>
      <c r="H114" s="23"/>
      <c r="I114" s="23"/>
      <c r="M114" s="23"/>
      <c r="N114" s="23"/>
    </row>
    <row r="115" spans="1:14" s="139" customFormat="1">
      <c r="A115" s="138"/>
      <c r="B115" s="138"/>
      <c r="G115" s="23"/>
      <c r="H115" s="23"/>
      <c r="I115" s="23"/>
      <c r="M115" s="23"/>
      <c r="N115" s="23"/>
    </row>
    <row r="116" spans="1:14" s="139" customFormat="1">
      <c r="A116" s="138"/>
      <c r="B116" s="138"/>
      <c r="G116" s="23"/>
      <c r="H116" s="23"/>
      <c r="I116" s="23"/>
      <c r="M116" s="23"/>
      <c r="N116" s="23"/>
    </row>
    <row r="117" spans="1:14" s="139" customFormat="1">
      <c r="A117" s="138"/>
      <c r="B117" s="138"/>
      <c r="G117" s="23"/>
      <c r="H117" s="23"/>
      <c r="I117" s="23"/>
      <c r="M117" s="23"/>
      <c r="N117" s="23"/>
    </row>
    <row r="118" spans="1:14" s="139" customFormat="1">
      <c r="A118" s="138"/>
      <c r="B118" s="138"/>
      <c r="G118" s="23"/>
      <c r="H118" s="23"/>
      <c r="I118" s="23"/>
      <c r="M118" s="23"/>
      <c r="N118" s="23"/>
    </row>
    <row r="119" spans="1:14" s="139" customFormat="1">
      <c r="A119" s="138"/>
      <c r="B119" s="138"/>
      <c r="G119" s="23"/>
      <c r="H119" s="23"/>
      <c r="I119" s="23"/>
      <c r="M119" s="23"/>
      <c r="N119" s="23"/>
    </row>
    <row r="120" spans="1:14" s="139" customFormat="1">
      <c r="A120" s="138"/>
      <c r="B120" s="138"/>
      <c r="G120" s="23"/>
      <c r="H120" s="23"/>
      <c r="I120" s="23"/>
      <c r="M120" s="23"/>
      <c r="N120" s="23"/>
    </row>
    <row r="121" spans="1:14" s="139" customFormat="1">
      <c r="A121" s="138"/>
      <c r="B121" s="138"/>
      <c r="G121" s="23"/>
      <c r="H121" s="23"/>
      <c r="I121" s="23"/>
      <c r="M121" s="23"/>
      <c r="N121" s="23"/>
    </row>
    <row r="122" spans="1:14" s="139" customFormat="1">
      <c r="A122" s="138"/>
      <c r="B122" s="138"/>
      <c r="G122" s="23"/>
      <c r="H122" s="23"/>
      <c r="I122" s="23"/>
      <c r="M122" s="23"/>
      <c r="N122" s="23"/>
    </row>
    <row r="123" spans="1:14" s="139" customFormat="1">
      <c r="A123" s="138"/>
      <c r="B123" s="138"/>
      <c r="G123" s="23"/>
      <c r="H123" s="23"/>
      <c r="I123" s="23"/>
      <c r="M123" s="23"/>
      <c r="N123" s="23"/>
    </row>
    <row r="124" spans="1:14" s="139" customFormat="1">
      <c r="A124" s="138"/>
      <c r="B124" s="138"/>
      <c r="G124" s="23"/>
      <c r="H124" s="23"/>
      <c r="I124" s="23"/>
      <c r="M124" s="23"/>
      <c r="N124" s="23"/>
    </row>
    <row r="125" spans="1:14" s="139" customFormat="1">
      <c r="A125" s="138"/>
      <c r="B125" s="138"/>
      <c r="G125" s="23"/>
      <c r="H125" s="23"/>
      <c r="I125" s="23"/>
      <c r="M125" s="23"/>
      <c r="N125" s="23"/>
    </row>
    <row r="126" spans="1:14" s="139" customFormat="1">
      <c r="A126" s="138"/>
      <c r="B126" s="138"/>
      <c r="G126" s="23"/>
      <c r="H126" s="23"/>
      <c r="I126" s="23"/>
      <c r="M126" s="23"/>
      <c r="N126" s="23"/>
    </row>
    <row r="127" spans="1:14" s="139" customFormat="1">
      <c r="A127" s="138"/>
      <c r="B127" s="138"/>
      <c r="G127" s="23"/>
      <c r="H127" s="23"/>
      <c r="I127" s="23"/>
      <c r="M127" s="23"/>
      <c r="N127" s="23"/>
    </row>
    <row r="128" spans="1:14" s="139" customFormat="1">
      <c r="A128" s="138"/>
      <c r="B128" s="138"/>
      <c r="G128" s="23"/>
      <c r="H128" s="23"/>
      <c r="I128" s="23"/>
      <c r="M128" s="23"/>
      <c r="N128" s="23"/>
    </row>
    <row r="129" spans="1:14" s="139" customFormat="1">
      <c r="A129" s="138"/>
      <c r="B129" s="138"/>
      <c r="G129" s="23"/>
      <c r="H129" s="23"/>
      <c r="I129" s="23"/>
      <c r="M129" s="23"/>
      <c r="N129" s="23"/>
    </row>
    <row r="130" spans="1:14" s="139" customFormat="1">
      <c r="A130" s="138"/>
      <c r="B130" s="138"/>
      <c r="G130" s="23"/>
      <c r="H130" s="23"/>
      <c r="I130" s="23"/>
      <c r="M130" s="23"/>
      <c r="N130" s="23"/>
    </row>
    <row r="131" spans="1:14" s="139" customFormat="1">
      <c r="A131" s="138"/>
      <c r="B131" s="138"/>
      <c r="G131" s="23"/>
      <c r="H131" s="23"/>
      <c r="I131" s="23"/>
      <c r="M131" s="23"/>
      <c r="N131" s="23"/>
    </row>
    <row r="132" spans="1:14" s="139" customFormat="1">
      <c r="A132" s="138"/>
      <c r="B132" s="138"/>
      <c r="G132" s="23"/>
      <c r="H132" s="23"/>
      <c r="I132" s="23"/>
      <c r="M132" s="23"/>
      <c r="N132" s="23"/>
    </row>
    <row r="133" spans="1:14" s="139" customFormat="1">
      <c r="A133" s="138"/>
      <c r="B133" s="138"/>
      <c r="G133" s="23"/>
      <c r="H133" s="23"/>
      <c r="I133" s="23"/>
      <c r="M133" s="23"/>
      <c r="N133" s="23"/>
    </row>
    <row r="134" spans="1:14" s="139" customFormat="1">
      <c r="A134" s="138"/>
      <c r="B134" s="138"/>
      <c r="G134" s="23"/>
      <c r="H134" s="23"/>
      <c r="I134" s="23"/>
      <c r="M134" s="23"/>
      <c r="N134" s="23"/>
    </row>
    <row r="135" spans="1:14" s="139" customFormat="1">
      <c r="A135" s="138"/>
      <c r="B135" s="138"/>
      <c r="G135" s="23"/>
      <c r="H135" s="23"/>
      <c r="I135" s="23"/>
      <c r="M135" s="23"/>
      <c r="N135" s="23"/>
    </row>
    <row r="136" spans="1:14" s="139" customFormat="1">
      <c r="A136" s="138"/>
      <c r="B136" s="138"/>
      <c r="G136" s="23"/>
      <c r="H136" s="23"/>
      <c r="I136" s="23"/>
      <c r="M136" s="23"/>
      <c r="N136" s="23"/>
    </row>
    <row r="137" spans="1:14" s="139" customFormat="1">
      <c r="A137" s="138"/>
      <c r="B137" s="138"/>
      <c r="G137" s="23"/>
      <c r="H137" s="23"/>
      <c r="I137" s="23"/>
      <c r="M137" s="23"/>
      <c r="N137" s="23"/>
    </row>
    <row r="138" spans="1:14" s="139" customFormat="1">
      <c r="A138" s="138"/>
      <c r="B138" s="138"/>
      <c r="G138" s="23"/>
      <c r="H138" s="23"/>
      <c r="I138" s="23"/>
      <c r="M138" s="23"/>
      <c r="N138" s="23"/>
    </row>
    <row r="139" spans="1:14" s="139" customFormat="1">
      <c r="A139" s="138"/>
      <c r="B139" s="138"/>
      <c r="G139" s="23"/>
      <c r="H139" s="23"/>
      <c r="I139" s="23"/>
      <c r="M139" s="23"/>
      <c r="N139" s="23"/>
    </row>
    <row r="140" spans="1:14" s="139" customFormat="1">
      <c r="A140" s="138"/>
      <c r="B140" s="138"/>
      <c r="G140" s="23"/>
      <c r="H140" s="23"/>
      <c r="I140" s="23"/>
      <c r="M140" s="23"/>
      <c r="N140" s="23"/>
    </row>
    <row r="141" spans="1:14" s="139" customFormat="1">
      <c r="A141" s="138"/>
      <c r="B141" s="138"/>
      <c r="G141" s="23"/>
      <c r="H141" s="23"/>
      <c r="I141" s="23"/>
      <c r="M141" s="23"/>
      <c r="N141" s="23"/>
    </row>
    <row r="142" spans="1:14" s="139" customFormat="1">
      <c r="A142" s="138"/>
      <c r="B142" s="138"/>
      <c r="G142" s="23"/>
      <c r="H142" s="23"/>
      <c r="I142" s="23"/>
      <c r="M142" s="23"/>
      <c r="N142" s="23"/>
    </row>
    <row r="143" spans="1:14" s="139" customFormat="1">
      <c r="A143" s="138"/>
      <c r="B143" s="138"/>
      <c r="G143" s="23"/>
      <c r="H143" s="23"/>
      <c r="I143" s="23"/>
      <c r="M143" s="23"/>
      <c r="N143" s="23"/>
    </row>
    <row r="144" spans="1:14" s="139" customFormat="1">
      <c r="A144" s="138"/>
      <c r="G144" s="23"/>
      <c r="H144" s="23"/>
      <c r="I144" s="23"/>
      <c r="M144" s="23"/>
      <c r="N144" s="23"/>
    </row>
    <row r="145" spans="1:14" s="139" customFormat="1">
      <c r="A145" s="138"/>
      <c r="G145" s="23"/>
      <c r="H145" s="23"/>
      <c r="I145" s="23"/>
      <c r="M145" s="23"/>
      <c r="N145" s="23"/>
    </row>
    <row r="146" spans="1:14" s="139" customFormat="1">
      <c r="A146" s="138"/>
      <c r="G146" s="23"/>
      <c r="H146" s="23"/>
      <c r="I146" s="23"/>
      <c r="M146" s="23"/>
      <c r="N146" s="23"/>
    </row>
    <row r="147" spans="1:14" s="139" customFormat="1">
      <c r="A147" s="138"/>
      <c r="G147" s="23"/>
      <c r="H147" s="23"/>
      <c r="I147" s="23"/>
      <c r="M147" s="23"/>
      <c r="N147" s="23"/>
    </row>
    <row r="148" spans="1:14" s="139" customFormat="1">
      <c r="A148" s="138"/>
      <c r="G148" s="23"/>
      <c r="H148" s="23"/>
      <c r="I148" s="23"/>
      <c r="M148" s="23"/>
      <c r="N148" s="23"/>
    </row>
    <row r="149" spans="1:14" s="139" customFormat="1">
      <c r="A149" s="138"/>
      <c r="G149" s="23"/>
      <c r="H149" s="23"/>
      <c r="I149" s="23"/>
      <c r="M149" s="23"/>
      <c r="N149" s="23"/>
    </row>
    <row r="150" spans="1:14" s="139" customFormat="1">
      <c r="A150" s="138"/>
      <c r="G150" s="23"/>
      <c r="H150" s="23"/>
      <c r="I150" s="23"/>
      <c r="M150" s="23"/>
      <c r="N150" s="23"/>
    </row>
    <row r="151" spans="1:14" s="139" customFormat="1">
      <c r="A151" s="138"/>
      <c r="G151" s="23"/>
      <c r="H151" s="23"/>
      <c r="I151" s="23"/>
      <c r="M151" s="23"/>
      <c r="N151" s="23"/>
    </row>
    <row r="152" spans="1:14" s="139" customFormat="1">
      <c r="A152" s="138"/>
      <c r="G152" s="23"/>
      <c r="H152" s="23"/>
      <c r="I152" s="23"/>
      <c r="M152" s="23"/>
      <c r="N152" s="23"/>
    </row>
    <row r="153" spans="1:14" s="139" customFormat="1">
      <c r="A153" s="138"/>
      <c r="G153" s="23"/>
      <c r="H153" s="23"/>
      <c r="I153" s="23"/>
      <c r="M153" s="23"/>
      <c r="N153" s="23"/>
    </row>
    <row r="154" spans="1:14" s="139" customFormat="1">
      <c r="A154" s="138"/>
      <c r="G154" s="23"/>
      <c r="H154" s="23"/>
      <c r="I154" s="23"/>
      <c r="M154" s="23"/>
      <c r="N154" s="23"/>
    </row>
    <row r="155" spans="1:14" s="139" customFormat="1">
      <c r="A155" s="138"/>
      <c r="G155" s="23"/>
      <c r="H155" s="23"/>
      <c r="I155" s="23"/>
      <c r="M155" s="23"/>
      <c r="N155" s="23"/>
    </row>
    <row r="156" spans="1:14" s="139" customFormat="1">
      <c r="A156" s="138"/>
      <c r="G156" s="23"/>
      <c r="H156" s="23"/>
      <c r="I156" s="23"/>
      <c r="M156" s="23"/>
      <c r="N156" s="23"/>
    </row>
    <row r="157" spans="1:14" s="139" customFormat="1">
      <c r="A157" s="138"/>
      <c r="G157" s="23"/>
      <c r="H157" s="23"/>
      <c r="I157" s="23"/>
      <c r="M157" s="23"/>
      <c r="N157" s="23"/>
    </row>
    <row r="158" spans="1:14" s="139" customFormat="1">
      <c r="A158" s="138"/>
      <c r="G158" s="23"/>
      <c r="H158" s="23"/>
      <c r="I158" s="23"/>
      <c r="M158" s="23"/>
      <c r="N158" s="23"/>
    </row>
    <row r="159" spans="1:14" s="139" customFormat="1">
      <c r="A159" s="138"/>
      <c r="G159" s="23"/>
      <c r="H159" s="23"/>
      <c r="I159" s="23"/>
      <c r="M159" s="23"/>
      <c r="N159" s="23"/>
    </row>
    <row r="160" spans="1:14" s="139" customFormat="1">
      <c r="A160" s="138"/>
      <c r="G160" s="23"/>
      <c r="H160" s="23"/>
      <c r="I160" s="23"/>
      <c r="M160" s="23"/>
      <c r="N160" s="23"/>
    </row>
    <row r="161" spans="1:14" s="139" customFormat="1">
      <c r="A161" s="138"/>
      <c r="G161" s="23"/>
      <c r="H161" s="23"/>
      <c r="I161" s="23"/>
      <c r="M161" s="23"/>
      <c r="N161" s="23"/>
    </row>
    <row r="162" spans="1:14" s="139" customFormat="1">
      <c r="A162" s="138"/>
      <c r="G162" s="23"/>
      <c r="H162" s="23"/>
      <c r="I162" s="23"/>
      <c r="M162" s="23"/>
      <c r="N162" s="23"/>
    </row>
    <row r="163" spans="1:14" s="139" customFormat="1">
      <c r="A163" s="138"/>
      <c r="G163" s="23"/>
      <c r="H163" s="23"/>
      <c r="I163" s="23"/>
      <c r="M163" s="23"/>
      <c r="N163" s="23"/>
    </row>
    <row r="164" spans="1:14" s="139" customFormat="1">
      <c r="A164" s="138"/>
      <c r="G164" s="23"/>
      <c r="H164" s="23"/>
      <c r="I164" s="23"/>
      <c r="M164" s="23"/>
      <c r="N164" s="23"/>
    </row>
    <row r="165" spans="1:14" s="139" customFormat="1">
      <c r="A165" s="138"/>
      <c r="G165" s="23"/>
      <c r="H165" s="23"/>
      <c r="I165" s="23"/>
      <c r="M165" s="23"/>
      <c r="N165" s="23"/>
    </row>
    <row r="166" spans="1:14" s="139" customFormat="1">
      <c r="A166" s="138"/>
      <c r="G166" s="23"/>
      <c r="H166" s="23"/>
      <c r="I166" s="23"/>
      <c r="M166" s="23"/>
      <c r="N166" s="23"/>
    </row>
    <row r="167" spans="1:14" s="139" customFormat="1">
      <c r="A167" s="138"/>
      <c r="G167" s="23"/>
      <c r="H167" s="23"/>
      <c r="I167" s="23"/>
      <c r="M167" s="23"/>
      <c r="N167" s="23"/>
    </row>
    <row r="168" spans="1:14" s="139" customFormat="1">
      <c r="A168" s="138"/>
      <c r="G168" s="23"/>
      <c r="H168" s="23"/>
      <c r="I168" s="23"/>
      <c r="M168" s="23"/>
      <c r="N168" s="23"/>
    </row>
    <row r="169" spans="1:14" s="139" customFormat="1">
      <c r="A169" s="138"/>
      <c r="G169" s="23"/>
      <c r="H169" s="23"/>
      <c r="I169" s="23"/>
      <c r="M169" s="23"/>
      <c r="N169" s="23"/>
    </row>
    <row r="170" spans="1:14" s="139" customFormat="1">
      <c r="A170" s="138"/>
      <c r="G170" s="23"/>
      <c r="H170" s="23"/>
      <c r="I170" s="23"/>
      <c r="M170" s="23"/>
      <c r="N170" s="23"/>
    </row>
    <row r="171" spans="1:14" s="139" customFormat="1">
      <c r="A171" s="138"/>
      <c r="G171" s="23"/>
      <c r="H171" s="23"/>
      <c r="I171" s="23"/>
      <c r="M171" s="23"/>
      <c r="N171" s="23"/>
    </row>
    <row r="172" spans="1:14" s="139" customFormat="1">
      <c r="A172" s="138"/>
      <c r="G172" s="23"/>
      <c r="H172" s="23"/>
      <c r="I172" s="23"/>
      <c r="M172" s="23"/>
      <c r="N172" s="23"/>
    </row>
    <row r="173" spans="1:14" s="139" customFormat="1">
      <c r="A173" s="138"/>
      <c r="G173" s="23"/>
      <c r="H173" s="23"/>
      <c r="I173" s="23"/>
      <c r="M173" s="23"/>
      <c r="N173" s="23"/>
    </row>
    <row r="174" spans="1:14" s="139" customFormat="1">
      <c r="A174" s="138"/>
      <c r="G174" s="23"/>
      <c r="H174" s="23"/>
      <c r="I174" s="23"/>
      <c r="M174" s="23"/>
      <c r="N174" s="23"/>
    </row>
    <row r="175" spans="1:14" s="139" customFormat="1">
      <c r="A175" s="138"/>
      <c r="G175" s="23"/>
      <c r="H175" s="23"/>
      <c r="I175" s="23"/>
      <c r="M175" s="23"/>
      <c r="N175" s="23"/>
    </row>
    <row r="176" spans="1:14" s="139" customFormat="1">
      <c r="A176" s="138"/>
      <c r="G176" s="23"/>
      <c r="H176" s="23"/>
      <c r="I176" s="23"/>
      <c r="M176" s="23"/>
      <c r="N176" s="23"/>
    </row>
    <row r="177" spans="1:14" s="139" customFormat="1">
      <c r="A177" s="138"/>
      <c r="G177" s="23"/>
      <c r="H177" s="23"/>
      <c r="I177" s="23"/>
      <c r="M177" s="23"/>
      <c r="N177" s="23"/>
    </row>
    <row r="178" spans="1:14" s="139" customFormat="1">
      <c r="A178" s="138"/>
      <c r="G178" s="23"/>
      <c r="H178" s="23"/>
      <c r="I178" s="23"/>
      <c r="M178" s="23"/>
      <c r="N178" s="23"/>
    </row>
    <row r="179" spans="1:14" s="139" customFormat="1">
      <c r="A179" s="138"/>
      <c r="G179" s="23"/>
      <c r="H179" s="23"/>
      <c r="I179" s="23"/>
      <c r="M179" s="23"/>
      <c r="N179" s="23"/>
    </row>
    <row r="180" spans="1:14" s="139" customFormat="1">
      <c r="A180" s="138"/>
      <c r="G180" s="23"/>
      <c r="H180" s="23"/>
      <c r="I180" s="23"/>
      <c r="M180" s="23"/>
      <c r="N180" s="23"/>
    </row>
    <row r="181" spans="1:14" s="139" customFormat="1">
      <c r="A181" s="138"/>
      <c r="G181" s="23"/>
      <c r="H181" s="23"/>
      <c r="I181" s="23"/>
      <c r="M181" s="23"/>
      <c r="N181" s="23"/>
    </row>
    <row r="182" spans="1:14" s="139" customFormat="1">
      <c r="A182" s="138"/>
      <c r="G182" s="23"/>
      <c r="H182" s="23"/>
      <c r="I182" s="23"/>
      <c r="M182" s="23"/>
      <c r="N182" s="23"/>
    </row>
    <row r="183" spans="1:14" s="139" customFormat="1">
      <c r="A183" s="138"/>
      <c r="G183" s="23"/>
      <c r="H183" s="23"/>
      <c r="I183" s="23"/>
      <c r="M183" s="23"/>
      <c r="N183" s="23"/>
    </row>
    <row r="184" spans="1:14" s="139" customFormat="1">
      <c r="A184" s="138"/>
      <c r="G184" s="23"/>
      <c r="H184" s="23"/>
      <c r="I184" s="23"/>
      <c r="M184" s="23"/>
      <c r="N184" s="23"/>
    </row>
    <row r="185" spans="1:14" s="139" customFormat="1">
      <c r="A185" s="138"/>
      <c r="G185" s="23"/>
      <c r="H185" s="23"/>
      <c r="I185" s="23"/>
      <c r="M185" s="23"/>
      <c r="N185" s="23"/>
    </row>
    <row r="186" spans="1:14" s="139" customFormat="1">
      <c r="A186" s="138"/>
      <c r="G186" s="23"/>
      <c r="H186" s="23"/>
      <c r="I186" s="23"/>
      <c r="M186" s="23"/>
      <c r="N186" s="23"/>
    </row>
    <row r="187" spans="1:14" s="139" customFormat="1">
      <c r="A187" s="138"/>
      <c r="G187" s="23"/>
      <c r="H187" s="23"/>
      <c r="I187" s="23"/>
      <c r="M187" s="23"/>
      <c r="N187" s="23"/>
    </row>
    <row r="188" spans="1:14" s="139" customFormat="1">
      <c r="A188" s="138"/>
      <c r="G188" s="23"/>
      <c r="H188" s="23"/>
      <c r="I188" s="23"/>
      <c r="M188" s="23"/>
      <c r="N188" s="23"/>
    </row>
    <row r="189" spans="1:14" s="139" customFormat="1">
      <c r="A189" s="138"/>
      <c r="G189" s="23"/>
      <c r="H189" s="23"/>
      <c r="I189" s="23"/>
      <c r="M189" s="23"/>
      <c r="N189" s="23"/>
    </row>
    <row r="190" spans="1:14" s="139" customFormat="1">
      <c r="A190" s="138"/>
      <c r="G190" s="23"/>
      <c r="H190" s="23"/>
      <c r="I190" s="23"/>
      <c r="M190" s="23"/>
      <c r="N190" s="23"/>
    </row>
    <row r="191" spans="1:14" s="139" customFormat="1">
      <c r="A191" s="138"/>
      <c r="G191" s="23"/>
      <c r="H191" s="23"/>
      <c r="I191" s="23"/>
      <c r="M191" s="23"/>
      <c r="N191" s="23"/>
    </row>
    <row r="192" spans="1:14" s="139" customFormat="1">
      <c r="A192" s="138"/>
      <c r="G192" s="23"/>
      <c r="H192" s="23"/>
      <c r="I192" s="23"/>
      <c r="M192" s="23"/>
      <c r="N192" s="23"/>
    </row>
    <row r="193" spans="1:14" s="139" customFormat="1">
      <c r="A193" s="138"/>
      <c r="G193" s="23"/>
      <c r="H193" s="23"/>
      <c r="I193" s="23"/>
      <c r="M193" s="23"/>
      <c r="N193" s="23"/>
    </row>
    <row r="194" spans="1:14" s="139" customFormat="1">
      <c r="A194" s="138"/>
      <c r="G194" s="23"/>
      <c r="H194" s="23"/>
      <c r="I194" s="23"/>
      <c r="M194" s="23"/>
      <c r="N194" s="23"/>
    </row>
    <row r="195" spans="1:14" s="139" customFormat="1">
      <c r="A195" s="138"/>
      <c r="G195" s="23"/>
      <c r="H195" s="23"/>
      <c r="I195" s="23"/>
      <c r="M195" s="23"/>
      <c r="N195" s="23"/>
    </row>
    <row r="196" spans="1:14" s="139" customFormat="1">
      <c r="A196" s="138"/>
      <c r="G196" s="23"/>
      <c r="H196" s="23"/>
      <c r="I196" s="23"/>
      <c r="M196" s="23"/>
      <c r="N196" s="23"/>
    </row>
    <row r="197" spans="1:14" s="139" customFormat="1">
      <c r="A197" s="138"/>
      <c r="G197" s="23"/>
      <c r="H197" s="23"/>
      <c r="I197" s="23"/>
      <c r="M197" s="23"/>
      <c r="N197" s="23"/>
    </row>
    <row r="198" spans="1:14" s="139" customFormat="1">
      <c r="A198" s="138"/>
      <c r="G198" s="23"/>
      <c r="H198" s="23"/>
      <c r="I198" s="23"/>
      <c r="M198" s="23"/>
      <c r="N198" s="23"/>
    </row>
    <row r="199" spans="1:14" s="139" customFormat="1">
      <c r="A199" s="138"/>
      <c r="G199" s="23"/>
      <c r="H199" s="23"/>
      <c r="I199" s="23"/>
      <c r="M199" s="23"/>
      <c r="N199" s="23"/>
    </row>
    <row r="200" spans="1:14" s="139" customFormat="1">
      <c r="A200" s="138"/>
      <c r="G200" s="23"/>
      <c r="H200" s="23"/>
      <c r="I200" s="23"/>
      <c r="M200" s="23"/>
      <c r="N200" s="23"/>
    </row>
    <row r="201" spans="1:14" s="139" customFormat="1">
      <c r="A201" s="138"/>
      <c r="G201" s="23"/>
      <c r="H201" s="23"/>
      <c r="I201" s="23"/>
      <c r="M201" s="23"/>
      <c r="N201" s="23"/>
    </row>
    <row r="202" spans="1:14" s="139" customFormat="1">
      <c r="A202" s="138"/>
      <c r="G202" s="23"/>
      <c r="H202" s="23"/>
      <c r="I202" s="23"/>
      <c r="M202" s="23"/>
      <c r="N202" s="23"/>
    </row>
    <row r="203" spans="1:14" s="139" customFormat="1">
      <c r="A203" s="138"/>
      <c r="G203" s="23"/>
      <c r="H203" s="23"/>
      <c r="I203" s="23"/>
      <c r="M203" s="23"/>
      <c r="N203" s="23"/>
    </row>
    <row r="204" spans="1:14" s="139" customFormat="1">
      <c r="A204" s="138"/>
      <c r="G204" s="23"/>
      <c r="H204" s="23"/>
      <c r="I204" s="23"/>
      <c r="M204" s="23"/>
      <c r="N204" s="23"/>
    </row>
    <row r="205" spans="1:14" s="139" customFormat="1">
      <c r="A205" s="138"/>
      <c r="G205" s="23"/>
      <c r="H205" s="23"/>
      <c r="I205" s="23"/>
      <c r="M205" s="23"/>
      <c r="N205" s="23"/>
    </row>
    <row r="206" spans="1:14" s="139" customFormat="1">
      <c r="A206" s="138"/>
      <c r="G206" s="23"/>
      <c r="H206" s="23"/>
      <c r="I206" s="23"/>
      <c r="M206" s="23"/>
      <c r="N206" s="23"/>
    </row>
    <row r="207" spans="1:14" s="139" customFormat="1">
      <c r="A207" s="138"/>
      <c r="G207" s="23"/>
      <c r="H207" s="23"/>
      <c r="I207" s="23"/>
      <c r="M207" s="23"/>
      <c r="N207" s="23"/>
    </row>
    <row r="208" spans="1:14" s="139" customFormat="1">
      <c r="A208" s="138"/>
      <c r="G208" s="23"/>
      <c r="H208" s="23"/>
      <c r="I208" s="23"/>
      <c r="M208" s="23"/>
      <c r="N208" s="23"/>
    </row>
    <row r="209" spans="1:14" s="139" customFormat="1">
      <c r="A209" s="138"/>
      <c r="G209" s="23"/>
      <c r="H209" s="23"/>
      <c r="I209" s="23"/>
      <c r="M209" s="23"/>
      <c r="N209" s="23"/>
    </row>
    <row r="210" spans="1:14" s="139" customFormat="1">
      <c r="A210" s="138"/>
      <c r="G210" s="23"/>
      <c r="H210" s="23"/>
      <c r="I210" s="23"/>
      <c r="M210" s="23"/>
      <c r="N210" s="23"/>
    </row>
    <row r="211" spans="1:14" s="139" customFormat="1">
      <c r="A211" s="138"/>
      <c r="G211" s="23"/>
      <c r="H211" s="23"/>
      <c r="I211" s="23"/>
      <c r="M211" s="23"/>
      <c r="N211" s="23"/>
    </row>
    <row r="212" spans="1:14" s="139" customFormat="1">
      <c r="A212" s="138"/>
      <c r="G212" s="23"/>
      <c r="H212" s="23"/>
      <c r="I212" s="23"/>
      <c r="M212" s="23"/>
      <c r="N212" s="23"/>
    </row>
    <row r="213" spans="1:14" s="139" customFormat="1">
      <c r="A213" s="138"/>
      <c r="G213" s="23"/>
      <c r="H213" s="23"/>
      <c r="I213" s="23"/>
      <c r="M213" s="23"/>
      <c r="N213" s="23"/>
    </row>
    <row r="214" spans="1:14" s="139" customFormat="1">
      <c r="A214" s="138"/>
      <c r="G214" s="23"/>
      <c r="H214" s="23"/>
      <c r="I214" s="23"/>
      <c r="M214" s="23"/>
      <c r="N214" s="23"/>
    </row>
    <row r="215" spans="1:14" s="139" customFormat="1">
      <c r="A215" s="138"/>
      <c r="G215" s="23"/>
      <c r="H215" s="23"/>
      <c r="I215" s="23"/>
      <c r="M215" s="23"/>
      <c r="N215" s="23"/>
    </row>
    <row r="216" spans="1:14" s="139" customFormat="1">
      <c r="A216" s="138"/>
      <c r="G216" s="23"/>
      <c r="H216" s="23"/>
      <c r="I216" s="23"/>
      <c r="M216" s="23"/>
      <c r="N216" s="23"/>
    </row>
    <row r="217" spans="1:14" s="139" customFormat="1">
      <c r="A217" s="138"/>
      <c r="G217" s="23"/>
      <c r="H217" s="23"/>
      <c r="I217" s="23"/>
      <c r="M217" s="23"/>
      <c r="N217" s="23"/>
    </row>
    <row r="218" spans="1:14" s="139" customFormat="1">
      <c r="A218" s="138"/>
      <c r="G218" s="23"/>
      <c r="H218" s="23"/>
      <c r="I218" s="23"/>
      <c r="M218" s="23"/>
      <c r="N218" s="23"/>
    </row>
    <row r="219" spans="1:14" s="139" customFormat="1">
      <c r="A219" s="138"/>
      <c r="G219" s="23"/>
      <c r="H219" s="23"/>
      <c r="I219" s="23"/>
      <c r="M219" s="23"/>
      <c r="N219" s="23"/>
    </row>
    <row r="220" spans="1:14" s="139" customFormat="1">
      <c r="A220" s="138"/>
      <c r="G220" s="23"/>
      <c r="H220" s="23"/>
      <c r="I220" s="23"/>
      <c r="M220" s="23"/>
      <c r="N220" s="23"/>
    </row>
    <row r="221" spans="1:14" s="139" customFormat="1">
      <c r="A221" s="138"/>
      <c r="G221" s="23"/>
      <c r="H221" s="23"/>
      <c r="I221" s="23"/>
      <c r="M221" s="23"/>
      <c r="N221" s="23"/>
    </row>
    <row r="222" spans="1:14" s="139" customFormat="1">
      <c r="A222" s="138"/>
      <c r="G222" s="23"/>
      <c r="H222" s="23"/>
      <c r="I222" s="23"/>
      <c r="M222" s="23"/>
      <c r="N222" s="23"/>
    </row>
    <row r="223" spans="1:14" s="139" customFormat="1">
      <c r="A223" s="138"/>
      <c r="G223" s="23"/>
      <c r="H223" s="23"/>
      <c r="I223" s="23"/>
      <c r="M223" s="23"/>
      <c r="N223" s="23"/>
    </row>
    <row r="224" spans="1:14" s="139" customFormat="1">
      <c r="A224" s="138"/>
      <c r="G224" s="23"/>
      <c r="H224" s="23"/>
      <c r="I224" s="23"/>
      <c r="M224" s="23"/>
      <c r="N224" s="23"/>
    </row>
    <row r="225" spans="1:14" s="139" customFormat="1">
      <c r="A225" s="138"/>
      <c r="G225" s="23"/>
      <c r="H225" s="23"/>
      <c r="I225" s="23"/>
      <c r="M225" s="23"/>
      <c r="N225" s="23"/>
    </row>
    <row r="226" spans="1:14" s="139" customFormat="1">
      <c r="A226" s="138"/>
      <c r="G226" s="23"/>
      <c r="H226" s="23"/>
      <c r="I226" s="23"/>
      <c r="M226" s="23"/>
      <c r="N226" s="23"/>
    </row>
    <row r="227" spans="1:14" s="139" customFormat="1">
      <c r="A227" s="138"/>
      <c r="G227" s="23"/>
      <c r="H227" s="23"/>
      <c r="I227" s="23"/>
      <c r="M227" s="23"/>
      <c r="N227" s="23"/>
    </row>
    <row r="228" spans="1:14" s="139" customFormat="1">
      <c r="A228" s="138"/>
      <c r="G228" s="23"/>
      <c r="H228" s="23"/>
      <c r="I228" s="23"/>
      <c r="M228" s="23"/>
      <c r="N228" s="23"/>
    </row>
    <row r="229" spans="1:14" s="139" customFormat="1">
      <c r="A229" s="138"/>
      <c r="G229" s="23"/>
      <c r="H229" s="23"/>
      <c r="I229" s="23"/>
      <c r="M229" s="23"/>
      <c r="N229" s="23"/>
    </row>
    <row r="230" spans="1:14" s="139" customFormat="1">
      <c r="A230" s="138"/>
      <c r="G230" s="23"/>
      <c r="H230" s="23"/>
      <c r="I230" s="23"/>
      <c r="M230" s="23"/>
      <c r="N230" s="23"/>
    </row>
    <row r="231" spans="1:14" s="139" customFormat="1">
      <c r="A231" s="138"/>
      <c r="G231" s="23"/>
      <c r="H231" s="23"/>
      <c r="I231" s="23"/>
      <c r="M231" s="23"/>
      <c r="N231" s="23"/>
    </row>
    <row r="232" spans="1:14" s="139" customFormat="1">
      <c r="A232" s="138"/>
      <c r="G232" s="23"/>
      <c r="H232" s="23"/>
      <c r="I232" s="23"/>
      <c r="M232" s="23"/>
      <c r="N232" s="23"/>
    </row>
    <row r="233" spans="1:14" s="139" customFormat="1">
      <c r="A233" s="138"/>
      <c r="G233" s="23"/>
      <c r="H233" s="23"/>
      <c r="I233" s="23"/>
      <c r="M233" s="23"/>
      <c r="N233" s="23"/>
    </row>
    <row r="234" spans="1:14" s="139" customFormat="1">
      <c r="A234" s="138"/>
      <c r="G234" s="23"/>
      <c r="H234" s="23"/>
      <c r="I234" s="23"/>
      <c r="M234" s="23"/>
      <c r="N234" s="23"/>
    </row>
    <row r="235" spans="1:14" s="139" customFormat="1">
      <c r="A235" s="138"/>
      <c r="G235" s="23"/>
      <c r="H235" s="23"/>
      <c r="I235" s="23"/>
      <c r="M235" s="23"/>
      <c r="N235" s="23"/>
    </row>
    <row r="236" spans="1:14" s="139" customFormat="1">
      <c r="A236" s="138"/>
      <c r="G236" s="23"/>
      <c r="H236" s="23"/>
      <c r="I236" s="23"/>
      <c r="M236" s="23"/>
      <c r="N236" s="23"/>
    </row>
  </sheetData>
  <mergeCells count="8">
    <mergeCell ref="G1:J1"/>
    <mergeCell ref="M1:N2"/>
    <mergeCell ref="G2:J2"/>
    <mergeCell ref="A4:I5"/>
    <mergeCell ref="J4:J5"/>
    <mergeCell ref="K4:K5"/>
    <mergeCell ref="L4:L5"/>
    <mergeCell ref="M4:N4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47" fitToHeight="2" orientation="portrait" r:id="rId1"/>
  <headerFooter alignWithMargins="0">
    <oddFooter>&amp;C&amp;"Garamond,Corsivo"&amp;P / &amp;N</oddFooter>
  </headerFooter>
  <rowBreaks count="1" manualBreakCount="1">
    <brk id="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265"/>
  <sheetViews>
    <sheetView showGridLines="0" view="pageBreakPreview" topLeftCell="A74" zoomScale="80" zoomScaleSheetLayoutView="80" workbookViewId="0">
      <selection activeCell="M102" sqref="M102"/>
    </sheetView>
  </sheetViews>
  <sheetFormatPr defaultColWidth="10.42578125" defaultRowHeight="15.75"/>
  <cols>
    <col min="1" max="1" width="4" style="139" customWidth="1"/>
    <col min="2" max="2" width="4.5703125" style="139" customWidth="1"/>
    <col min="3" max="3" width="1.85546875" style="139" customWidth="1"/>
    <col min="4" max="6" width="4" style="139" customWidth="1"/>
    <col min="7" max="7" width="71.28515625" style="23" customWidth="1"/>
    <col min="8" max="10" width="15.85546875" style="23" customWidth="1"/>
    <col min="11" max="11" width="13.42578125" style="23" bestFit="1" customWidth="1"/>
    <col min="12" max="12" width="13.42578125" style="23" customWidth="1"/>
    <col min="13" max="13" width="18.5703125" style="23" customWidth="1"/>
    <col min="14" max="14" width="13.140625" style="23" customWidth="1"/>
    <col min="15" max="16384" width="10.42578125" style="23"/>
  </cols>
  <sheetData>
    <row r="1" spans="1:14" s="7" customFormat="1" ht="27.6" customHeight="1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4"/>
      <c r="L1" s="4"/>
      <c r="M1" s="5" t="s">
        <v>1</v>
      </c>
      <c r="N1" s="6"/>
    </row>
    <row r="2" spans="1:14" s="7" customFormat="1" ht="27.6" customHeight="1" thickBot="1">
      <c r="A2" s="8"/>
      <c r="B2" s="9"/>
      <c r="C2" s="9"/>
      <c r="D2" s="9"/>
      <c r="E2" s="9"/>
      <c r="F2" s="9"/>
      <c r="G2" s="10" t="s">
        <v>102</v>
      </c>
      <c r="H2" s="10"/>
      <c r="I2" s="10"/>
      <c r="J2" s="10"/>
      <c r="K2" s="9"/>
      <c r="L2" s="9"/>
      <c r="M2" s="12"/>
      <c r="N2" s="13"/>
    </row>
    <row r="3" spans="1:14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  <c r="J3" s="15"/>
    </row>
    <row r="4" spans="1:14" ht="27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0" t="s">
        <v>6</v>
      </c>
      <c r="M4" s="21" t="s">
        <v>7</v>
      </c>
      <c r="N4" s="22"/>
    </row>
    <row r="5" spans="1:14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8" t="s">
        <v>8</v>
      </c>
      <c r="N5" s="29" t="s">
        <v>9</v>
      </c>
    </row>
    <row r="6" spans="1:14" s="37" customFormat="1" ht="27.2" customHeight="1">
      <c r="A6" s="141" t="s">
        <v>10</v>
      </c>
      <c r="B6" s="142" t="s">
        <v>103</v>
      </c>
      <c r="C6" s="142"/>
      <c r="D6" s="142"/>
      <c r="E6" s="142"/>
      <c r="F6" s="142"/>
      <c r="G6" s="142"/>
      <c r="H6" s="143"/>
      <c r="I6" s="144"/>
      <c r="J6" s="145">
        <v>0</v>
      </c>
      <c r="K6" s="145">
        <v>0</v>
      </c>
      <c r="L6" s="145">
        <v>0</v>
      </c>
      <c r="M6" s="146"/>
      <c r="N6" s="36"/>
    </row>
    <row r="7" spans="1:14" s="37" customFormat="1" ht="27.2" customHeight="1">
      <c r="A7" s="147"/>
      <c r="B7" s="148" t="s">
        <v>12</v>
      </c>
      <c r="C7" s="41" t="s">
        <v>104</v>
      </c>
      <c r="D7" s="41"/>
      <c r="E7" s="41"/>
      <c r="F7" s="41"/>
      <c r="G7" s="41"/>
      <c r="H7" s="118"/>
      <c r="I7" s="119"/>
      <c r="J7" s="120">
        <v>16201.500000000044</v>
      </c>
      <c r="K7" s="120">
        <v>32597.000000000004</v>
      </c>
      <c r="L7" s="120">
        <v>24350.750000000044</v>
      </c>
      <c r="M7" s="113">
        <v>-16395.49999999996</v>
      </c>
      <c r="N7" s="48">
        <v>-0.50297573396324691</v>
      </c>
    </row>
    <row r="8" spans="1:14" s="49" customFormat="1" ht="27.2" customHeight="1">
      <c r="A8" s="149"/>
      <c r="B8" s="150"/>
      <c r="C8" s="42"/>
      <c r="D8" s="39" t="s">
        <v>16</v>
      </c>
      <c r="E8" s="43" t="s">
        <v>105</v>
      </c>
      <c r="F8" s="43"/>
      <c r="G8" s="43"/>
      <c r="H8" s="53"/>
      <c r="I8" s="54"/>
      <c r="J8" s="55">
        <v>0</v>
      </c>
      <c r="K8" s="55">
        <v>0</v>
      </c>
      <c r="L8" s="55">
        <v>0</v>
      </c>
      <c r="M8" s="51">
        <v>0</v>
      </c>
      <c r="N8" s="52" t="s">
        <v>297</v>
      </c>
    </row>
    <row r="9" spans="1:14" s="49" customFormat="1" ht="27.2" customHeight="1">
      <c r="A9" s="149"/>
      <c r="B9" s="150"/>
      <c r="C9" s="42"/>
      <c r="D9" s="39" t="s">
        <v>18</v>
      </c>
      <c r="E9" s="43" t="s">
        <v>106</v>
      </c>
      <c r="F9" s="43"/>
      <c r="G9" s="43"/>
      <c r="H9" s="53"/>
      <c r="I9" s="54"/>
      <c r="J9" s="55">
        <v>0</v>
      </c>
      <c r="K9" s="55">
        <v>0</v>
      </c>
      <c r="L9" s="55">
        <v>0</v>
      </c>
      <c r="M9" s="51">
        <v>0</v>
      </c>
      <c r="N9" s="52" t="s">
        <v>297</v>
      </c>
    </row>
    <row r="10" spans="1:14" s="49" customFormat="1" ht="27.2" customHeight="1">
      <c r="A10" s="77"/>
      <c r="B10" s="150"/>
      <c r="C10" s="42"/>
      <c r="D10" s="39" t="s">
        <v>26</v>
      </c>
      <c r="E10" s="43" t="s">
        <v>107</v>
      </c>
      <c r="F10" s="43"/>
      <c r="G10" s="43"/>
      <c r="H10" s="53"/>
      <c r="I10" s="54"/>
      <c r="J10" s="55">
        <v>16201.500000000044</v>
      </c>
      <c r="K10" s="55">
        <v>32597.000000000004</v>
      </c>
      <c r="L10" s="55">
        <v>24350.750000000044</v>
      </c>
      <c r="M10" s="51">
        <v>-16395.49999999996</v>
      </c>
      <c r="N10" s="52">
        <v>-0.50297573396324691</v>
      </c>
    </row>
    <row r="11" spans="1:14" s="49" customFormat="1" ht="27.2" customHeight="1">
      <c r="A11" s="77"/>
      <c r="B11" s="150"/>
      <c r="C11" s="150"/>
      <c r="D11" s="39" t="s">
        <v>28</v>
      </c>
      <c r="E11" s="43" t="s">
        <v>108</v>
      </c>
      <c r="F11" s="43"/>
      <c r="G11" s="43"/>
      <c r="H11" s="53"/>
      <c r="I11" s="54"/>
      <c r="J11" s="55">
        <v>0</v>
      </c>
      <c r="K11" s="55">
        <v>0</v>
      </c>
      <c r="L11" s="55">
        <v>0</v>
      </c>
      <c r="M11" s="51">
        <v>0</v>
      </c>
      <c r="N11" s="52" t="s">
        <v>297</v>
      </c>
    </row>
    <row r="12" spans="1:14" s="49" customFormat="1" ht="27.2" customHeight="1">
      <c r="A12" s="77"/>
      <c r="B12" s="150"/>
      <c r="C12" s="150"/>
      <c r="D12" s="39" t="s">
        <v>30</v>
      </c>
      <c r="E12" s="43" t="s">
        <v>109</v>
      </c>
      <c r="F12" s="43"/>
      <c r="G12" s="43"/>
      <c r="H12" s="53"/>
      <c r="I12" s="54"/>
      <c r="J12" s="55">
        <v>0</v>
      </c>
      <c r="K12" s="55">
        <v>0</v>
      </c>
      <c r="L12" s="55">
        <v>0</v>
      </c>
      <c r="M12" s="51">
        <v>0</v>
      </c>
      <c r="N12" s="52" t="s">
        <v>297</v>
      </c>
    </row>
    <row r="13" spans="1:14" s="37" customFormat="1" ht="27.2" customHeight="1">
      <c r="A13" s="147"/>
      <c r="B13" s="148" t="s">
        <v>14</v>
      </c>
      <c r="C13" s="41" t="s">
        <v>110</v>
      </c>
      <c r="D13" s="41"/>
      <c r="E13" s="41"/>
      <c r="F13" s="41"/>
      <c r="G13" s="41"/>
      <c r="H13" s="118"/>
      <c r="I13" s="119"/>
      <c r="J13" s="120">
        <v>72935987.550000012</v>
      </c>
      <c r="K13" s="120">
        <v>67393393.909999996</v>
      </c>
      <c r="L13" s="120">
        <v>65557656.700000018</v>
      </c>
      <c r="M13" s="113">
        <v>5542593.6400000155</v>
      </c>
      <c r="N13" s="48">
        <v>8.2242387842966197E-2</v>
      </c>
    </row>
    <row r="14" spans="1:14" s="49" customFormat="1" ht="27.2" customHeight="1">
      <c r="A14" s="149"/>
      <c r="B14" s="150"/>
      <c r="C14" s="42"/>
      <c r="D14" s="39" t="s">
        <v>16</v>
      </c>
      <c r="E14" s="43" t="s">
        <v>111</v>
      </c>
      <c r="F14" s="43"/>
      <c r="G14" s="43"/>
      <c r="H14" s="53"/>
      <c r="I14" s="54"/>
      <c r="J14" s="55">
        <v>35159.31</v>
      </c>
      <c r="K14" s="55">
        <v>35159.31</v>
      </c>
      <c r="L14" s="55">
        <v>35159.31</v>
      </c>
      <c r="M14" s="51">
        <v>0</v>
      </c>
      <c r="N14" s="52">
        <v>0</v>
      </c>
    </row>
    <row r="15" spans="1:14" s="49" customFormat="1" ht="27.2" customHeight="1">
      <c r="A15" s="149"/>
      <c r="B15" s="150"/>
      <c r="C15" s="42"/>
      <c r="D15" s="39"/>
      <c r="E15" s="66" t="s">
        <v>20</v>
      </c>
      <c r="F15" s="66" t="s">
        <v>112</v>
      </c>
      <c r="G15" s="43"/>
      <c r="H15" s="67"/>
      <c r="I15" s="68"/>
      <c r="J15" s="69">
        <v>35159.31</v>
      </c>
      <c r="K15" s="69">
        <v>35159.31</v>
      </c>
      <c r="L15" s="69">
        <v>35159.31</v>
      </c>
      <c r="M15" s="63">
        <v>0</v>
      </c>
      <c r="N15" s="64">
        <v>0</v>
      </c>
    </row>
    <row r="16" spans="1:14" s="49" customFormat="1" ht="27.2" customHeight="1">
      <c r="A16" s="149"/>
      <c r="B16" s="150"/>
      <c r="C16" s="42"/>
      <c r="D16" s="39"/>
      <c r="E16" s="66" t="s">
        <v>22</v>
      </c>
      <c r="F16" s="66" t="s">
        <v>113</v>
      </c>
      <c r="G16" s="43"/>
      <c r="H16" s="67"/>
      <c r="I16" s="68"/>
      <c r="J16" s="69">
        <v>0</v>
      </c>
      <c r="K16" s="69">
        <v>0</v>
      </c>
      <c r="L16" s="69">
        <v>0</v>
      </c>
      <c r="M16" s="63">
        <v>0</v>
      </c>
      <c r="N16" s="64" t="s">
        <v>297</v>
      </c>
    </row>
    <row r="17" spans="1:14" s="49" customFormat="1" ht="27.2" customHeight="1">
      <c r="A17" s="149"/>
      <c r="B17" s="150"/>
      <c r="C17" s="42"/>
      <c r="D17" s="39" t="s">
        <v>18</v>
      </c>
      <c r="E17" s="43" t="s">
        <v>114</v>
      </c>
      <c r="F17" s="43"/>
      <c r="G17" s="43"/>
      <c r="H17" s="53"/>
      <c r="I17" s="54"/>
      <c r="J17" s="55">
        <v>50189150.370000005</v>
      </c>
      <c r="K17" s="55">
        <v>52181698.119999997</v>
      </c>
      <c r="L17" s="55">
        <v>49612517.980000004</v>
      </c>
      <c r="M17" s="51">
        <v>-1992547.7499999925</v>
      </c>
      <c r="N17" s="52">
        <v>-3.8184800836067401E-2</v>
      </c>
    </row>
    <row r="18" spans="1:14" s="154" customFormat="1" ht="27.2" customHeight="1">
      <c r="A18" s="151"/>
      <c r="B18" s="152"/>
      <c r="C18" s="153"/>
      <c r="D18" s="94"/>
      <c r="E18" s="66" t="s">
        <v>20</v>
      </c>
      <c r="F18" s="66" t="s">
        <v>115</v>
      </c>
      <c r="G18" s="66"/>
      <c r="H18" s="67"/>
      <c r="I18" s="68"/>
      <c r="J18" s="69">
        <v>0</v>
      </c>
      <c r="K18" s="69">
        <v>0</v>
      </c>
      <c r="L18" s="69">
        <v>0</v>
      </c>
      <c r="M18" s="63">
        <v>0</v>
      </c>
      <c r="N18" s="64" t="s">
        <v>297</v>
      </c>
    </row>
    <row r="19" spans="1:14" s="154" customFormat="1" ht="27.2" customHeight="1">
      <c r="A19" s="151"/>
      <c r="B19" s="152"/>
      <c r="C19" s="153"/>
      <c r="D19" s="94"/>
      <c r="E19" s="66" t="s">
        <v>22</v>
      </c>
      <c r="F19" s="66" t="s">
        <v>116</v>
      </c>
      <c r="G19" s="66"/>
      <c r="H19" s="67"/>
      <c r="I19" s="68"/>
      <c r="J19" s="69">
        <v>50189150.370000005</v>
      </c>
      <c r="K19" s="69">
        <v>52181698.119999997</v>
      </c>
      <c r="L19" s="69">
        <v>49612517.980000004</v>
      </c>
      <c r="M19" s="63">
        <v>-1992547.7499999925</v>
      </c>
      <c r="N19" s="64">
        <v>-3.8184800836067401E-2</v>
      </c>
    </row>
    <row r="20" spans="1:14" s="49" customFormat="1" ht="27.2" customHeight="1">
      <c r="A20" s="77"/>
      <c r="B20" s="150"/>
      <c r="C20" s="42"/>
      <c r="D20" s="39" t="s">
        <v>26</v>
      </c>
      <c r="E20" s="43" t="s">
        <v>117</v>
      </c>
      <c r="F20" s="43"/>
      <c r="G20" s="43"/>
      <c r="H20" s="53"/>
      <c r="I20" s="54"/>
      <c r="J20" s="55">
        <v>0</v>
      </c>
      <c r="K20" s="55">
        <v>0</v>
      </c>
      <c r="L20" s="55">
        <v>0</v>
      </c>
      <c r="M20" s="51">
        <v>0</v>
      </c>
      <c r="N20" s="52" t="s">
        <v>297</v>
      </c>
    </row>
    <row r="21" spans="1:14" s="49" customFormat="1" ht="27.2" customHeight="1">
      <c r="A21" s="77"/>
      <c r="B21" s="150"/>
      <c r="C21" s="42"/>
      <c r="D21" s="39" t="s">
        <v>28</v>
      </c>
      <c r="E21" s="43" t="s">
        <v>118</v>
      </c>
      <c r="F21" s="43"/>
      <c r="G21" s="43"/>
      <c r="H21" s="53"/>
      <c r="I21" s="54"/>
      <c r="J21" s="55">
        <v>8576379.47000001</v>
      </c>
      <c r="K21" s="55">
        <v>3705053.4699999988</v>
      </c>
      <c r="L21" s="55">
        <v>5362125.8800000101</v>
      </c>
      <c r="M21" s="51">
        <v>4871326.0000000112</v>
      </c>
      <c r="N21" s="52">
        <v>1.3147788660658688</v>
      </c>
    </row>
    <row r="22" spans="1:14" s="49" customFormat="1" ht="27.2" customHeight="1">
      <c r="A22" s="77"/>
      <c r="B22" s="150"/>
      <c r="C22" s="42"/>
      <c r="D22" s="39" t="s">
        <v>30</v>
      </c>
      <c r="E22" s="43" t="s">
        <v>119</v>
      </c>
      <c r="F22" s="43"/>
      <c r="G22" s="43"/>
      <c r="H22" s="53"/>
      <c r="I22" s="54"/>
      <c r="J22" s="55">
        <v>1503294.25</v>
      </c>
      <c r="K22" s="55">
        <v>922063.22000000009</v>
      </c>
      <c r="L22" s="55">
        <v>970500.79</v>
      </c>
      <c r="M22" s="51">
        <v>581231.02999999991</v>
      </c>
      <c r="N22" s="52">
        <v>0.63035919597790691</v>
      </c>
    </row>
    <row r="23" spans="1:14" s="49" customFormat="1" ht="27.2" customHeight="1">
      <c r="A23" s="77"/>
      <c r="B23" s="150"/>
      <c r="C23" s="42"/>
      <c r="D23" s="39" t="s">
        <v>74</v>
      </c>
      <c r="E23" s="43" t="s">
        <v>120</v>
      </c>
      <c r="F23" s="43"/>
      <c r="G23" s="43"/>
      <c r="H23" s="53"/>
      <c r="I23" s="54"/>
      <c r="J23" s="55">
        <v>0</v>
      </c>
      <c r="K23" s="55">
        <v>0</v>
      </c>
      <c r="L23" s="55">
        <v>0</v>
      </c>
      <c r="M23" s="51">
        <v>0</v>
      </c>
      <c r="N23" s="52" t="s">
        <v>297</v>
      </c>
    </row>
    <row r="24" spans="1:14" s="49" customFormat="1" ht="27.2" customHeight="1">
      <c r="A24" s="77"/>
      <c r="B24" s="150"/>
      <c r="C24" s="42"/>
      <c r="D24" s="39" t="s">
        <v>76</v>
      </c>
      <c r="E24" s="43" t="s">
        <v>121</v>
      </c>
      <c r="F24" s="43"/>
      <c r="G24" s="43"/>
      <c r="H24" s="53"/>
      <c r="I24" s="54"/>
      <c r="J24" s="55">
        <v>0</v>
      </c>
      <c r="K24" s="55">
        <v>0</v>
      </c>
      <c r="L24" s="55">
        <v>0</v>
      </c>
      <c r="M24" s="51">
        <v>0</v>
      </c>
      <c r="N24" s="52" t="s">
        <v>297</v>
      </c>
    </row>
    <row r="25" spans="1:14" s="49" customFormat="1" ht="27.2" customHeight="1">
      <c r="A25" s="77"/>
      <c r="B25" s="150"/>
      <c r="C25" s="150"/>
      <c r="D25" s="39" t="s">
        <v>78</v>
      </c>
      <c r="E25" s="43" t="s">
        <v>122</v>
      </c>
      <c r="F25" s="43"/>
      <c r="G25" s="43"/>
      <c r="H25" s="53"/>
      <c r="I25" s="54"/>
      <c r="J25" s="55">
        <v>207287.66999999978</v>
      </c>
      <c r="K25" s="55">
        <v>98485.939999999944</v>
      </c>
      <c r="L25" s="55">
        <v>152636.25999999978</v>
      </c>
      <c r="M25" s="51">
        <v>108801.72999999984</v>
      </c>
      <c r="N25" s="52">
        <v>1.1047437837319714</v>
      </c>
    </row>
    <row r="26" spans="1:14" s="49" customFormat="1" ht="27.2" customHeight="1">
      <c r="A26" s="77"/>
      <c r="B26" s="150"/>
      <c r="C26" s="150"/>
      <c r="D26" s="39" t="s">
        <v>80</v>
      </c>
      <c r="E26" s="49" t="s">
        <v>123</v>
      </c>
      <c r="H26" s="155"/>
      <c r="I26" s="156"/>
      <c r="J26" s="55">
        <v>12424716.480000004</v>
      </c>
      <c r="K26" s="55">
        <v>10450933.85</v>
      </c>
      <c r="L26" s="55">
        <v>9424716.4800000042</v>
      </c>
      <c r="M26" s="51">
        <v>1973782.6300000045</v>
      </c>
      <c r="N26" s="52">
        <v>0.18886184319308505</v>
      </c>
    </row>
    <row r="27" spans="1:14" s="49" customFormat="1" ht="27.2" customHeight="1">
      <c r="A27" s="77"/>
      <c r="B27" s="150"/>
      <c r="C27" s="150"/>
      <c r="D27" s="39"/>
      <c r="H27" s="157" t="s">
        <v>58</v>
      </c>
      <c r="I27" s="157" t="s">
        <v>59</v>
      </c>
      <c r="J27" s="55">
        <v>0</v>
      </c>
      <c r="K27" s="55">
        <v>0</v>
      </c>
      <c r="L27" s="55">
        <v>0</v>
      </c>
      <c r="M27" s="51"/>
      <c r="N27" s="52"/>
    </row>
    <row r="28" spans="1:14" s="37" customFormat="1" ht="48" customHeight="1">
      <c r="A28" s="147"/>
      <c r="B28" s="148" t="s">
        <v>32</v>
      </c>
      <c r="C28" s="158" t="s">
        <v>124</v>
      </c>
      <c r="D28" s="158"/>
      <c r="E28" s="158"/>
      <c r="F28" s="158"/>
      <c r="G28" s="158"/>
      <c r="H28" s="120">
        <f>H29+H34</f>
        <v>0</v>
      </c>
      <c r="I28" s="120">
        <f>I29+I34</f>
        <v>0</v>
      </c>
      <c r="J28" s="120">
        <v>0</v>
      </c>
      <c r="K28" s="120">
        <v>0</v>
      </c>
      <c r="L28" s="120">
        <v>0</v>
      </c>
      <c r="M28" s="113">
        <v>0</v>
      </c>
      <c r="N28" s="48" t="s">
        <v>297</v>
      </c>
    </row>
    <row r="29" spans="1:14" s="49" customFormat="1" ht="27.2" customHeight="1">
      <c r="A29" s="77"/>
      <c r="B29" s="150"/>
      <c r="C29" s="150"/>
      <c r="D29" s="39" t="s">
        <v>16</v>
      </c>
      <c r="E29" s="49" t="s">
        <v>125</v>
      </c>
      <c r="H29" s="55">
        <f>SUM(H30:H33)</f>
        <v>0</v>
      </c>
      <c r="I29" s="55">
        <f>SUM(I30:I33)</f>
        <v>0</v>
      </c>
      <c r="J29" s="55">
        <v>0</v>
      </c>
      <c r="K29" s="55">
        <v>0</v>
      </c>
      <c r="L29" s="55">
        <v>0</v>
      </c>
      <c r="M29" s="51">
        <v>0</v>
      </c>
      <c r="N29" s="52" t="s">
        <v>297</v>
      </c>
    </row>
    <row r="30" spans="1:14" s="49" customFormat="1" ht="27.2" customHeight="1">
      <c r="A30" s="149"/>
      <c r="B30" s="150"/>
      <c r="C30" s="42"/>
      <c r="D30" s="39"/>
      <c r="E30" s="66" t="s">
        <v>20</v>
      </c>
      <c r="F30" s="66" t="s">
        <v>126</v>
      </c>
      <c r="G30" s="43"/>
      <c r="H30" s="69"/>
      <c r="I30" s="68"/>
      <c r="J30" s="69">
        <v>0</v>
      </c>
      <c r="K30" s="69">
        <v>0</v>
      </c>
      <c r="L30" s="69">
        <v>0</v>
      </c>
      <c r="M30" s="63">
        <v>0</v>
      </c>
      <c r="N30" s="64" t="s">
        <v>297</v>
      </c>
    </row>
    <row r="31" spans="1:14" s="49" customFormat="1" ht="27.2" customHeight="1">
      <c r="A31" s="149"/>
      <c r="B31" s="150"/>
      <c r="C31" s="42"/>
      <c r="D31" s="39"/>
      <c r="E31" s="66" t="s">
        <v>22</v>
      </c>
      <c r="F31" s="66" t="s">
        <v>127</v>
      </c>
      <c r="G31" s="43"/>
      <c r="H31" s="69"/>
      <c r="I31" s="68"/>
      <c r="J31" s="69">
        <v>0</v>
      </c>
      <c r="K31" s="69">
        <v>0</v>
      </c>
      <c r="L31" s="69">
        <v>0</v>
      </c>
      <c r="M31" s="63">
        <v>0</v>
      </c>
      <c r="N31" s="64" t="s">
        <v>297</v>
      </c>
    </row>
    <row r="32" spans="1:14" s="49" customFormat="1" ht="27.2" customHeight="1">
      <c r="A32" s="149"/>
      <c r="B32" s="150"/>
      <c r="C32" s="42"/>
      <c r="D32" s="39"/>
      <c r="E32" s="66" t="s">
        <v>24</v>
      </c>
      <c r="F32" s="66" t="s">
        <v>128</v>
      </c>
      <c r="G32" s="106"/>
      <c r="H32" s="68"/>
      <c r="I32" s="68"/>
      <c r="J32" s="69">
        <v>0</v>
      </c>
      <c r="K32" s="69">
        <v>0</v>
      </c>
      <c r="L32" s="69">
        <v>0</v>
      </c>
      <c r="M32" s="63">
        <v>0</v>
      </c>
      <c r="N32" s="64" t="s">
        <v>297</v>
      </c>
    </row>
    <row r="33" spans="1:14" s="49" customFormat="1" ht="27.2" customHeight="1">
      <c r="A33" s="149"/>
      <c r="B33" s="150"/>
      <c r="C33" s="42"/>
      <c r="D33" s="66"/>
      <c r="E33" s="66" t="s">
        <v>68</v>
      </c>
      <c r="F33" s="66" t="s">
        <v>129</v>
      </c>
      <c r="G33" s="106"/>
      <c r="H33" s="159"/>
      <c r="I33" s="160"/>
      <c r="J33" s="69">
        <v>0</v>
      </c>
      <c r="K33" s="69">
        <v>0</v>
      </c>
      <c r="L33" s="69">
        <v>0</v>
      </c>
      <c r="M33" s="63">
        <v>0</v>
      </c>
      <c r="N33" s="64" t="s">
        <v>297</v>
      </c>
    </row>
    <row r="34" spans="1:14" s="49" customFormat="1" ht="27.2" customHeight="1">
      <c r="A34" s="149"/>
      <c r="B34" s="150"/>
      <c r="C34" s="42"/>
      <c r="D34" s="39" t="s">
        <v>18</v>
      </c>
      <c r="E34" s="49" t="s">
        <v>130</v>
      </c>
      <c r="F34" s="66"/>
      <c r="G34" s="161"/>
      <c r="H34" s="161"/>
      <c r="I34" s="162"/>
      <c r="J34" s="69">
        <v>0</v>
      </c>
      <c r="K34" s="69">
        <v>0</v>
      </c>
      <c r="L34" s="69">
        <v>0</v>
      </c>
      <c r="M34" s="63">
        <v>0</v>
      </c>
      <c r="N34" s="64" t="s">
        <v>297</v>
      </c>
    </row>
    <row r="35" spans="1:14" s="49" customFormat="1" ht="27.2" customHeight="1">
      <c r="A35" s="149"/>
      <c r="B35" s="150"/>
      <c r="C35" s="42"/>
      <c r="D35" s="39"/>
      <c r="E35" s="66" t="s">
        <v>20</v>
      </c>
      <c r="F35" s="66" t="s">
        <v>131</v>
      </c>
      <c r="G35" s="43"/>
      <c r="H35" s="43"/>
      <c r="I35" s="106"/>
      <c r="J35" s="69">
        <v>0</v>
      </c>
      <c r="K35" s="69">
        <v>0</v>
      </c>
      <c r="L35" s="69">
        <v>0</v>
      </c>
      <c r="M35" s="63">
        <v>0</v>
      </c>
      <c r="N35" s="64" t="s">
        <v>297</v>
      </c>
    </row>
    <row r="36" spans="1:14" s="49" customFormat="1" ht="27.2" customHeight="1">
      <c r="A36" s="149"/>
      <c r="B36" s="150"/>
      <c r="C36" s="42"/>
      <c r="D36" s="39"/>
      <c r="E36" s="66" t="s">
        <v>22</v>
      </c>
      <c r="F36" s="66" t="s">
        <v>132</v>
      </c>
      <c r="G36" s="163"/>
      <c r="H36" s="163"/>
      <c r="I36" s="164"/>
      <c r="J36" s="69">
        <v>0</v>
      </c>
      <c r="K36" s="69">
        <v>0</v>
      </c>
      <c r="L36" s="69">
        <v>0</v>
      </c>
      <c r="M36" s="63">
        <v>0</v>
      </c>
      <c r="N36" s="64" t="s">
        <v>297</v>
      </c>
    </row>
    <row r="37" spans="1:14" s="37" customFormat="1" ht="27.2" customHeight="1">
      <c r="A37" s="165"/>
      <c r="B37" s="166" t="s">
        <v>42</v>
      </c>
      <c r="C37" s="71"/>
      <c r="D37" s="71"/>
      <c r="E37" s="71"/>
      <c r="F37" s="71"/>
      <c r="G37" s="71"/>
      <c r="H37" s="72"/>
      <c r="I37" s="73"/>
      <c r="J37" s="74">
        <v>72952189.050000012</v>
      </c>
      <c r="K37" s="74">
        <v>67425990.909999996</v>
      </c>
      <c r="L37" s="74">
        <v>65582007.450000018</v>
      </c>
      <c r="M37" s="75">
        <v>5526198.1400000155</v>
      </c>
      <c r="N37" s="76">
        <v>8.1959464969174389E-2</v>
      </c>
    </row>
    <row r="38" spans="1:14" s="49" customFormat="1" ht="9.1999999999999993" customHeight="1">
      <c r="A38" s="77"/>
      <c r="B38" s="167"/>
      <c r="C38" s="43"/>
      <c r="D38" s="43"/>
      <c r="E38" s="43"/>
      <c r="F38" s="43"/>
      <c r="G38" s="43"/>
      <c r="H38" s="53"/>
      <c r="I38" s="54"/>
      <c r="J38" s="55">
        <v>0</v>
      </c>
      <c r="K38" s="55">
        <v>0</v>
      </c>
      <c r="L38" s="55">
        <v>0</v>
      </c>
      <c r="M38" s="51"/>
      <c r="N38" s="52"/>
    </row>
    <row r="39" spans="1:14" s="37" customFormat="1" ht="27.2" customHeight="1">
      <c r="A39" s="147" t="s">
        <v>43</v>
      </c>
      <c r="B39" s="168" t="s">
        <v>133</v>
      </c>
      <c r="C39" s="117"/>
      <c r="D39" s="117"/>
      <c r="E39" s="117"/>
      <c r="F39" s="117"/>
      <c r="G39" s="117"/>
      <c r="H39" s="118"/>
      <c r="I39" s="119"/>
      <c r="J39" s="120">
        <v>0</v>
      </c>
      <c r="K39" s="120">
        <v>0</v>
      </c>
      <c r="L39" s="120">
        <v>0</v>
      </c>
      <c r="M39" s="113"/>
      <c r="N39" s="48"/>
    </row>
    <row r="40" spans="1:14" s="37" customFormat="1" ht="27.2" customHeight="1">
      <c r="A40" s="147"/>
      <c r="B40" s="148" t="s">
        <v>12</v>
      </c>
      <c r="C40" s="41" t="s">
        <v>134</v>
      </c>
      <c r="D40" s="41"/>
      <c r="E40" s="41"/>
      <c r="F40" s="41"/>
      <c r="G40" s="41"/>
      <c r="H40" s="118"/>
      <c r="I40" s="119"/>
      <c r="J40" s="120">
        <v>2868306.91</v>
      </c>
      <c r="K40" s="120">
        <v>2868306.91</v>
      </c>
      <c r="L40" s="120">
        <v>2868306.91</v>
      </c>
      <c r="M40" s="113">
        <v>0</v>
      </c>
      <c r="N40" s="48">
        <v>0</v>
      </c>
    </row>
    <row r="41" spans="1:14" s="49" customFormat="1" ht="27.2" customHeight="1">
      <c r="A41" s="149"/>
      <c r="B41" s="150"/>
      <c r="C41" s="42"/>
      <c r="D41" s="39" t="s">
        <v>16</v>
      </c>
      <c r="E41" s="43" t="s">
        <v>135</v>
      </c>
      <c r="F41" s="43"/>
      <c r="G41" s="43"/>
      <c r="H41" s="53"/>
      <c r="I41" s="54"/>
      <c r="J41" s="55">
        <v>2777026.39</v>
      </c>
      <c r="K41" s="55">
        <v>2777026.39</v>
      </c>
      <c r="L41" s="55">
        <v>2777026.39</v>
      </c>
      <c r="M41" s="51">
        <v>0</v>
      </c>
      <c r="N41" s="52">
        <v>0</v>
      </c>
    </row>
    <row r="42" spans="1:14" s="49" customFormat="1" ht="27.2" customHeight="1">
      <c r="A42" s="149"/>
      <c r="B42" s="150"/>
      <c r="C42" s="42"/>
      <c r="D42" s="39" t="s">
        <v>18</v>
      </c>
      <c r="E42" s="43" t="s">
        <v>136</v>
      </c>
      <c r="F42" s="43"/>
      <c r="G42" s="43"/>
      <c r="H42" s="53"/>
      <c r="I42" s="54"/>
      <c r="J42" s="55">
        <v>91280.51999999999</v>
      </c>
      <c r="K42" s="55">
        <v>91280.51999999999</v>
      </c>
      <c r="L42" s="55">
        <v>91280.51999999999</v>
      </c>
      <c r="M42" s="51">
        <v>0</v>
      </c>
      <c r="N42" s="52">
        <v>0</v>
      </c>
    </row>
    <row r="43" spans="1:14" s="49" customFormat="1" ht="27.2" customHeight="1">
      <c r="A43" s="149"/>
      <c r="B43" s="150"/>
      <c r="C43" s="42"/>
      <c r="D43" s="39" t="s">
        <v>26</v>
      </c>
      <c r="E43" s="43" t="s">
        <v>137</v>
      </c>
      <c r="F43" s="39"/>
      <c r="G43" s="43"/>
      <c r="H43" s="53"/>
      <c r="I43" s="54"/>
      <c r="J43" s="55">
        <v>0</v>
      </c>
      <c r="K43" s="55">
        <v>0</v>
      </c>
      <c r="L43" s="55">
        <v>0</v>
      </c>
      <c r="M43" s="51">
        <v>0</v>
      </c>
      <c r="N43" s="52" t="s">
        <v>297</v>
      </c>
    </row>
    <row r="44" spans="1:14" s="49" customFormat="1" ht="27.2" customHeight="1">
      <c r="A44" s="77"/>
      <c r="B44" s="167"/>
      <c r="C44" s="43"/>
      <c r="D44" s="39" t="s">
        <v>28</v>
      </c>
      <c r="E44" s="43" t="s">
        <v>138</v>
      </c>
      <c r="F44" s="39"/>
      <c r="G44" s="43"/>
      <c r="H44" s="53"/>
      <c r="I44" s="54"/>
      <c r="J44" s="55">
        <v>0</v>
      </c>
      <c r="K44" s="55">
        <v>0</v>
      </c>
      <c r="L44" s="55">
        <v>0</v>
      </c>
      <c r="M44" s="51">
        <v>0</v>
      </c>
      <c r="N44" s="52" t="s">
        <v>297</v>
      </c>
    </row>
    <row r="45" spans="1:14" s="49" customFormat="1" ht="27.2" customHeight="1">
      <c r="A45" s="77"/>
      <c r="B45" s="167"/>
      <c r="C45" s="43"/>
      <c r="D45" s="39"/>
      <c r="E45" s="43"/>
      <c r="F45" s="39"/>
      <c r="G45" s="43"/>
      <c r="H45" s="92" t="s">
        <v>58</v>
      </c>
      <c r="I45" s="92" t="s">
        <v>59</v>
      </c>
      <c r="J45" s="55">
        <v>0</v>
      </c>
      <c r="K45" s="55">
        <v>0</v>
      </c>
      <c r="L45" s="55">
        <v>0</v>
      </c>
      <c r="M45" s="51"/>
      <c r="N45" s="52"/>
    </row>
    <row r="46" spans="1:14" s="37" customFormat="1" ht="39.75" customHeight="1">
      <c r="A46" s="147"/>
      <c r="B46" s="148" t="s">
        <v>14</v>
      </c>
      <c r="C46" s="158" t="s">
        <v>139</v>
      </c>
      <c r="D46" s="158"/>
      <c r="E46" s="158"/>
      <c r="F46" s="158"/>
      <c r="G46" s="169"/>
      <c r="H46" s="120">
        <v>53372162.370000012</v>
      </c>
      <c r="I46" s="120">
        <f>I47+I58+I71+I72+I75+I76+I77</f>
        <v>0</v>
      </c>
      <c r="J46" s="120">
        <v>53372162.370000012</v>
      </c>
      <c r="K46" s="120">
        <v>36934492.509999998</v>
      </c>
      <c r="L46" s="120">
        <v>54037162.370000012</v>
      </c>
      <c r="M46" s="113">
        <v>16437669.860000014</v>
      </c>
      <c r="N46" s="48">
        <v>0.44504929519606967</v>
      </c>
    </row>
    <row r="47" spans="1:14" s="49" customFormat="1" ht="27.2" customHeight="1">
      <c r="A47" s="149"/>
      <c r="B47" s="150"/>
      <c r="C47" s="42"/>
      <c r="D47" s="39" t="s">
        <v>16</v>
      </c>
      <c r="E47" s="43" t="s">
        <v>140</v>
      </c>
      <c r="F47" s="43"/>
      <c r="G47" s="106"/>
      <c r="H47" s="55">
        <v>0</v>
      </c>
      <c r="I47" s="55">
        <f>I48+I51+I52+I57</f>
        <v>0</v>
      </c>
      <c r="J47" s="55">
        <v>0</v>
      </c>
      <c r="K47" s="55">
        <v>0</v>
      </c>
      <c r="L47" s="55">
        <v>0</v>
      </c>
      <c r="M47" s="51">
        <v>0</v>
      </c>
      <c r="N47" s="52" t="s">
        <v>297</v>
      </c>
    </row>
    <row r="48" spans="1:14" s="49" customFormat="1" ht="23.25" customHeight="1">
      <c r="A48" s="149"/>
      <c r="B48" s="150"/>
      <c r="C48" s="42"/>
      <c r="D48" s="39"/>
      <c r="E48" s="66" t="s">
        <v>20</v>
      </c>
      <c r="F48" s="66" t="s">
        <v>141</v>
      </c>
      <c r="G48" s="106"/>
      <c r="H48" s="69">
        <v>0</v>
      </c>
      <c r="I48" s="69">
        <f>SUM(I49:I50)</f>
        <v>0</v>
      </c>
      <c r="J48" s="69">
        <v>0</v>
      </c>
      <c r="K48" s="69">
        <v>0</v>
      </c>
      <c r="L48" s="69">
        <v>0</v>
      </c>
      <c r="M48" s="63">
        <v>0</v>
      </c>
      <c r="N48" s="64" t="s">
        <v>297</v>
      </c>
    </row>
    <row r="49" spans="1:14" s="49" customFormat="1" ht="27.2" customHeight="1">
      <c r="A49" s="149"/>
      <c r="B49" s="150"/>
      <c r="C49" s="42"/>
      <c r="D49" s="39"/>
      <c r="E49" s="43"/>
      <c r="F49" s="43" t="s">
        <v>16</v>
      </c>
      <c r="G49" s="106" t="s">
        <v>142</v>
      </c>
      <c r="H49" s="55">
        <v>0</v>
      </c>
      <c r="I49" s="55"/>
      <c r="J49" s="55">
        <v>0</v>
      </c>
      <c r="K49" s="55">
        <v>0</v>
      </c>
      <c r="L49" s="55">
        <v>0</v>
      </c>
      <c r="M49" s="51">
        <v>0</v>
      </c>
      <c r="N49" s="52" t="s">
        <v>297</v>
      </c>
    </row>
    <row r="50" spans="1:14" s="49" customFormat="1" ht="27.2" customHeight="1">
      <c r="A50" s="149"/>
      <c r="B50" s="150"/>
      <c r="C50" s="42"/>
      <c r="D50" s="39"/>
      <c r="E50" s="43"/>
      <c r="F50" s="43" t="s">
        <v>18</v>
      </c>
      <c r="G50" s="106" t="s">
        <v>143</v>
      </c>
      <c r="H50" s="55">
        <v>0</v>
      </c>
      <c r="I50" s="55"/>
      <c r="J50" s="55">
        <v>0</v>
      </c>
      <c r="K50" s="55">
        <v>0</v>
      </c>
      <c r="L50" s="55">
        <v>0</v>
      </c>
      <c r="M50" s="51">
        <v>0</v>
      </c>
      <c r="N50" s="52" t="s">
        <v>297</v>
      </c>
    </row>
    <row r="51" spans="1:14" s="49" customFormat="1" ht="27.2" customHeight="1">
      <c r="A51" s="149"/>
      <c r="B51" s="150"/>
      <c r="C51" s="42"/>
      <c r="D51" s="39"/>
      <c r="E51" s="66" t="s">
        <v>22</v>
      </c>
      <c r="F51" s="66" t="s">
        <v>144</v>
      </c>
      <c r="G51" s="106"/>
      <c r="H51" s="69">
        <v>0</v>
      </c>
      <c r="I51" s="69"/>
      <c r="J51" s="69">
        <v>0</v>
      </c>
      <c r="K51" s="69">
        <v>0</v>
      </c>
      <c r="L51" s="69">
        <v>0</v>
      </c>
      <c r="M51" s="51">
        <v>0</v>
      </c>
      <c r="N51" s="52" t="s">
        <v>297</v>
      </c>
    </row>
    <row r="52" spans="1:14" s="49" customFormat="1" ht="27.2" customHeight="1">
      <c r="A52" s="149"/>
      <c r="B52" s="150"/>
      <c r="C52" s="42"/>
      <c r="D52" s="39"/>
      <c r="E52" s="66" t="s">
        <v>24</v>
      </c>
      <c r="F52" s="66" t="s">
        <v>145</v>
      </c>
      <c r="G52" s="106"/>
      <c r="H52" s="69">
        <v>0</v>
      </c>
      <c r="I52" s="69">
        <f>SUM(I53:I56)</f>
        <v>0</v>
      </c>
      <c r="J52" s="69">
        <v>0</v>
      </c>
      <c r="K52" s="69">
        <v>0</v>
      </c>
      <c r="L52" s="69">
        <v>0</v>
      </c>
      <c r="M52" s="51">
        <v>0</v>
      </c>
      <c r="N52" s="52" t="s">
        <v>297</v>
      </c>
    </row>
    <row r="53" spans="1:14" s="49" customFormat="1" ht="27.2" customHeight="1">
      <c r="A53" s="149"/>
      <c r="B53" s="150"/>
      <c r="C53" s="42"/>
      <c r="D53" s="39"/>
      <c r="E53" s="43"/>
      <c r="F53" s="43" t="s">
        <v>16</v>
      </c>
      <c r="G53" s="106" t="s">
        <v>146</v>
      </c>
      <c r="H53" s="55">
        <v>0</v>
      </c>
      <c r="I53" s="55"/>
      <c r="J53" s="55">
        <v>0</v>
      </c>
      <c r="K53" s="55">
        <v>0</v>
      </c>
      <c r="L53" s="55">
        <v>0</v>
      </c>
      <c r="M53" s="51">
        <v>0</v>
      </c>
      <c r="N53" s="52" t="s">
        <v>297</v>
      </c>
    </row>
    <row r="54" spans="1:14" s="49" customFormat="1" ht="27.2" customHeight="1">
      <c r="A54" s="149"/>
      <c r="B54" s="150"/>
      <c r="C54" s="42"/>
      <c r="D54" s="39"/>
      <c r="E54" s="43"/>
      <c r="F54" s="43" t="s">
        <v>18</v>
      </c>
      <c r="G54" s="106" t="s">
        <v>147</v>
      </c>
      <c r="H54" s="55">
        <v>0</v>
      </c>
      <c r="I54" s="55"/>
      <c r="J54" s="55">
        <v>0</v>
      </c>
      <c r="K54" s="55">
        <v>0</v>
      </c>
      <c r="L54" s="55">
        <v>0</v>
      </c>
      <c r="M54" s="51">
        <v>0</v>
      </c>
      <c r="N54" s="52" t="s">
        <v>297</v>
      </c>
    </row>
    <row r="55" spans="1:14" s="49" customFormat="1" ht="27.2" customHeight="1">
      <c r="A55" s="149"/>
      <c r="B55" s="150"/>
      <c r="C55" s="42"/>
      <c r="D55" s="39"/>
      <c r="E55" s="43"/>
      <c r="F55" s="43" t="s">
        <v>26</v>
      </c>
      <c r="G55" s="43" t="s">
        <v>148</v>
      </c>
      <c r="H55" s="55">
        <v>0</v>
      </c>
      <c r="I55" s="55"/>
      <c r="J55" s="55">
        <v>0</v>
      </c>
      <c r="K55" s="55">
        <v>0</v>
      </c>
      <c r="L55" s="55">
        <v>0</v>
      </c>
      <c r="M55" s="51">
        <v>0</v>
      </c>
      <c r="N55" s="52" t="s">
        <v>297</v>
      </c>
    </row>
    <row r="56" spans="1:14" s="49" customFormat="1" ht="27.2" customHeight="1">
      <c r="A56" s="149"/>
      <c r="B56" s="150"/>
      <c r="C56" s="42"/>
      <c r="D56" s="39"/>
      <c r="E56" s="43"/>
      <c r="F56" s="43" t="s">
        <v>28</v>
      </c>
      <c r="G56" s="43" t="s">
        <v>149</v>
      </c>
      <c r="H56" s="55">
        <v>0</v>
      </c>
      <c r="I56" s="55"/>
      <c r="J56" s="55">
        <v>0</v>
      </c>
      <c r="K56" s="55">
        <v>0</v>
      </c>
      <c r="L56" s="55">
        <v>0</v>
      </c>
      <c r="M56" s="51">
        <v>0</v>
      </c>
      <c r="N56" s="52" t="s">
        <v>297</v>
      </c>
    </row>
    <row r="57" spans="1:14" s="49" customFormat="1" ht="27.2" customHeight="1">
      <c r="A57" s="149"/>
      <c r="B57" s="150"/>
      <c r="C57" s="42"/>
      <c r="D57" s="39"/>
      <c r="E57" s="66" t="s">
        <v>68</v>
      </c>
      <c r="F57" s="66" t="s">
        <v>150</v>
      </c>
      <c r="G57" s="106"/>
      <c r="H57" s="55">
        <v>0</v>
      </c>
      <c r="I57" s="55"/>
      <c r="J57" s="55">
        <v>0</v>
      </c>
      <c r="K57" s="55">
        <v>0</v>
      </c>
      <c r="L57" s="55">
        <v>0</v>
      </c>
      <c r="M57" s="51">
        <v>0</v>
      </c>
      <c r="N57" s="52" t="s">
        <v>297</v>
      </c>
    </row>
    <row r="58" spans="1:14" s="49" customFormat="1" ht="27.2" customHeight="1">
      <c r="A58" s="149"/>
      <c r="B58" s="150"/>
      <c r="C58" s="42"/>
      <c r="D58" s="39" t="s">
        <v>18</v>
      </c>
      <c r="E58" s="43" t="s">
        <v>151</v>
      </c>
      <c r="F58" s="43"/>
      <c r="G58" s="106"/>
      <c r="H58" s="55">
        <v>41938252.650000013</v>
      </c>
      <c r="I58" s="55">
        <f>I59+I66</f>
        <v>0</v>
      </c>
      <c r="J58" s="55">
        <v>41938252.650000013</v>
      </c>
      <c r="K58" s="55">
        <v>24017407.550000001</v>
      </c>
      <c r="L58" s="55">
        <v>43238252.650000013</v>
      </c>
      <c r="M58" s="51">
        <v>17920845.100000013</v>
      </c>
      <c r="N58" s="52">
        <v>0.7461606779454435</v>
      </c>
    </row>
    <row r="59" spans="1:14" s="49" customFormat="1" ht="27.2" customHeight="1">
      <c r="A59" s="149"/>
      <c r="B59" s="150"/>
      <c r="C59" s="42"/>
      <c r="D59" s="39"/>
      <c r="E59" s="66" t="s">
        <v>20</v>
      </c>
      <c r="F59" s="66" t="s">
        <v>152</v>
      </c>
      <c r="G59" s="106"/>
      <c r="H59" s="69">
        <v>25475064.480000012</v>
      </c>
      <c r="I59" s="69">
        <f>SUM(I60,I65)</f>
        <v>0</v>
      </c>
      <c r="J59" s="69">
        <v>25475064.480000012</v>
      </c>
      <c r="K59" s="69">
        <v>13476744.59</v>
      </c>
      <c r="L59" s="69">
        <v>32975064.480000012</v>
      </c>
      <c r="M59" s="63">
        <v>11998319.890000012</v>
      </c>
      <c r="N59" s="64">
        <v>0.89029808422005663</v>
      </c>
    </row>
    <row r="60" spans="1:14" s="49" customFormat="1" ht="27.2" customHeight="1">
      <c r="A60" s="149"/>
      <c r="B60" s="150"/>
      <c r="C60" s="42"/>
      <c r="D60" s="39"/>
      <c r="E60" s="43"/>
      <c r="F60" s="43" t="s">
        <v>16</v>
      </c>
      <c r="G60" s="106" t="s">
        <v>153</v>
      </c>
      <c r="H60" s="55">
        <v>25475064.480000012</v>
      </c>
      <c r="I60" s="55">
        <f>SUM(I61:I64)</f>
        <v>0</v>
      </c>
      <c r="J60" s="55">
        <v>25475064.480000012</v>
      </c>
      <c r="K60" s="55">
        <v>13476744.59</v>
      </c>
      <c r="L60" s="55">
        <v>32975064.480000012</v>
      </c>
      <c r="M60" s="51">
        <v>11998319.890000012</v>
      </c>
      <c r="N60" s="52">
        <v>0.89029808422005663</v>
      </c>
    </row>
    <row r="61" spans="1:14" s="49" customFormat="1" ht="22.5" customHeight="1">
      <c r="A61" s="149"/>
      <c r="B61" s="150"/>
      <c r="C61" s="42"/>
      <c r="D61" s="39"/>
      <c r="E61" s="43"/>
      <c r="F61" s="43"/>
      <c r="G61" s="103" t="s">
        <v>154</v>
      </c>
      <c r="H61" s="55">
        <v>25475064.480000012</v>
      </c>
      <c r="I61" s="55"/>
      <c r="J61" s="69">
        <v>25475064.480000012</v>
      </c>
      <c r="K61" s="69">
        <v>13476744.59</v>
      </c>
      <c r="L61" s="69">
        <v>32975064.480000012</v>
      </c>
      <c r="M61" s="51">
        <v>11998319.890000012</v>
      </c>
      <c r="N61" s="52">
        <v>0.89029808422005663</v>
      </c>
    </row>
    <row r="62" spans="1:14" s="49" customFormat="1" ht="36.75" customHeight="1">
      <c r="A62" s="149"/>
      <c r="B62" s="150"/>
      <c r="C62" s="42"/>
      <c r="D62" s="39"/>
      <c r="E62" s="43"/>
      <c r="F62" s="43"/>
      <c r="G62" s="170" t="s">
        <v>155</v>
      </c>
      <c r="H62" s="171">
        <v>0</v>
      </c>
      <c r="I62" s="171"/>
      <c r="J62" s="69">
        <v>0</v>
      </c>
      <c r="K62" s="69">
        <v>0</v>
      </c>
      <c r="L62" s="69">
        <v>0</v>
      </c>
      <c r="M62" s="51">
        <v>0</v>
      </c>
      <c r="N62" s="52" t="s">
        <v>297</v>
      </c>
    </row>
    <row r="63" spans="1:14" s="49" customFormat="1" ht="33.75" customHeight="1">
      <c r="A63" s="149"/>
      <c r="B63" s="150"/>
      <c r="C63" s="42"/>
      <c r="D63" s="39"/>
      <c r="E63" s="43"/>
      <c r="F63" s="43"/>
      <c r="G63" s="170" t="s">
        <v>156</v>
      </c>
      <c r="H63" s="171">
        <v>0</v>
      </c>
      <c r="I63" s="171"/>
      <c r="J63" s="69">
        <v>0</v>
      </c>
      <c r="K63" s="69">
        <v>0</v>
      </c>
      <c r="L63" s="69">
        <v>0</v>
      </c>
      <c r="M63" s="51">
        <v>0</v>
      </c>
      <c r="N63" s="52" t="s">
        <v>297</v>
      </c>
    </row>
    <row r="64" spans="1:14" s="65" customFormat="1" ht="22.5" customHeight="1">
      <c r="A64" s="172"/>
      <c r="B64" s="173"/>
      <c r="C64" s="174"/>
      <c r="D64" s="57"/>
      <c r="E64" s="59"/>
      <c r="F64" s="59"/>
      <c r="G64" s="103" t="s">
        <v>157</v>
      </c>
      <c r="H64" s="175">
        <v>0</v>
      </c>
      <c r="I64" s="175"/>
      <c r="J64" s="69">
        <v>0</v>
      </c>
      <c r="K64" s="69">
        <v>0</v>
      </c>
      <c r="L64" s="69">
        <v>0</v>
      </c>
      <c r="M64" s="176">
        <v>0</v>
      </c>
      <c r="N64" s="177" t="s">
        <v>297</v>
      </c>
    </row>
    <row r="65" spans="1:14" s="49" customFormat="1" ht="27.2" customHeight="1">
      <c r="A65" s="149"/>
      <c r="B65" s="150"/>
      <c r="C65" s="42"/>
      <c r="D65" s="39"/>
      <c r="E65" s="43"/>
      <c r="F65" s="43" t="s">
        <v>18</v>
      </c>
      <c r="G65" s="106" t="s">
        <v>158</v>
      </c>
      <c r="H65" s="55">
        <v>0</v>
      </c>
      <c r="I65" s="55"/>
      <c r="J65" s="69">
        <v>0</v>
      </c>
      <c r="K65" s="69">
        <v>0</v>
      </c>
      <c r="L65" s="69">
        <v>0</v>
      </c>
      <c r="M65" s="51">
        <v>0</v>
      </c>
      <c r="N65" s="52" t="s">
        <v>297</v>
      </c>
    </row>
    <row r="66" spans="1:14" s="49" customFormat="1" ht="27.2" customHeight="1">
      <c r="A66" s="149"/>
      <c r="B66" s="150"/>
      <c r="C66" s="42"/>
      <c r="D66" s="39"/>
      <c r="E66" s="66" t="s">
        <v>22</v>
      </c>
      <c r="F66" s="66" t="s">
        <v>159</v>
      </c>
      <c r="G66" s="106"/>
      <c r="H66" s="69">
        <v>16463188.170000002</v>
      </c>
      <c r="I66" s="69">
        <f>SUM(I67:I70)</f>
        <v>0</v>
      </c>
      <c r="J66" s="69">
        <v>16463188.170000002</v>
      </c>
      <c r="K66" s="69">
        <v>10540662.960000001</v>
      </c>
      <c r="L66" s="69">
        <v>10263188.170000002</v>
      </c>
      <c r="M66" s="63">
        <v>5922525.2100000009</v>
      </c>
      <c r="N66" s="64">
        <v>0.56187407115424937</v>
      </c>
    </row>
    <row r="67" spans="1:14" s="49" customFormat="1" ht="27.2" customHeight="1">
      <c r="A67" s="149"/>
      <c r="B67" s="150"/>
      <c r="C67" s="42"/>
      <c r="D67" s="39"/>
      <c r="E67" s="66"/>
      <c r="F67" s="43" t="s">
        <v>16</v>
      </c>
      <c r="G67" s="178" t="s">
        <v>160</v>
      </c>
      <c r="H67" s="55">
        <v>16463188.170000002</v>
      </c>
      <c r="I67" s="55"/>
      <c r="J67" s="55">
        <v>16463188.170000002</v>
      </c>
      <c r="K67" s="55">
        <v>10540662.960000001</v>
      </c>
      <c r="L67" s="55">
        <v>10263188.170000002</v>
      </c>
      <c r="M67" s="51">
        <v>5922525.2100000009</v>
      </c>
      <c r="N67" s="52">
        <v>0.56187407115424937</v>
      </c>
    </row>
    <row r="68" spans="1:14" s="49" customFormat="1" ht="27.2" customHeight="1">
      <c r="A68" s="149"/>
      <c r="B68" s="150"/>
      <c r="C68" s="42"/>
      <c r="D68" s="39"/>
      <c r="E68" s="66"/>
      <c r="F68" s="43" t="s">
        <v>18</v>
      </c>
      <c r="G68" s="178" t="s">
        <v>161</v>
      </c>
      <c r="H68" s="55">
        <v>0</v>
      </c>
      <c r="I68" s="55"/>
      <c r="J68" s="55">
        <v>0</v>
      </c>
      <c r="K68" s="55">
        <v>0</v>
      </c>
      <c r="L68" s="55">
        <v>0</v>
      </c>
      <c r="M68" s="51">
        <v>0</v>
      </c>
      <c r="N68" s="52" t="s">
        <v>297</v>
      </c>
    </row>
    <row r="69" spans="1:14" s="49" customFormat="1" ht="27.2" customHeight="1">
      <c r="A69" s="149"/>
      <c r="B69" s="150"/>
      <c r="C69" s="42"/>
      <c r="D69" s="39"/>
      <c r="E69" s="66"/>
      <c r="F69" s="43" t="s">
        <v>26</v>
      </c>
      <c r="G69" s="178" t="s">
        <v>162</v>
      </c>
      <c r="H69" s="55">
        <v>0</v>
      </c>
      <c r="I69" s="55"/>
      <c r="J69" s="55">
        <v>0</v>
      </c>
      <c r="K69" s="55">
        <v>0</v>
      </c>
      <c r="L69" s="55">
        <v>0</v>
      </c>
      <c r="M69" s="51">
        <v>0</v>
      </c>
      <c r="N69" s="52" t="s">
        <v>297</v>
      </c>
    </row>
    <row r="70" spans="1:14" s="49" customFormat="1" ht="37.5" customHeight="1">
      <c r="A70" s="149"/>
      <c r="B70" s="150"/>
      <c r="C70" s="42"/>
      <c r="D70" s="39"/>
      <c r="E70" s="66"/>
      <c r="F70" s="43" t="s">
        <v>28</v>
      </c>
      <c r="G70" s="179" t="s">
        <v>163</v>
      </c>
      <c r="H70" s="55">
        <v>0</v>
      </c>
      <c r="I70" s="55"/>
      <c r="J70" s="55">
        <v>0</v>
      </c>
      <c r="K70" s="55">
        <v>0</v>
      </c>
      <c r="L70" s="55">
        <v>0</v>
      </c>
      <c r="M70" s="51">
        <v>0</v>
      </c>
      <c r="N70" s="52" t="s">
        <v>297</v>
      </c>
    </row>
    <row r="71" spans="1:14" s="49" customFormat="1" ht="27.2" customHeight="1">
      <c r="A71" s="149"/>
      <c r="B71" s="150"/>
      <c r="C71" s="42"/>
      <c r="D71" s="39" t="s">
        <v>26</v>
      </c>
      <c r="E71" s="43" t="s">
        <v>164</v>
      </c>
      <c r="F71" s="43"/>
      <c r="G71" s="106"/>
      <c r="H71" s="55">
        <v>39602.58</v>
      </c>
      <c r="I71" s="55"/>
      <c r="J71" s="55">
        <v>39602.58</v>
      </c>
      <c r="K71" s="55">
        <v>39602.58</v>
      </c>
      <c r="L71" s="55">
        <v>39602.58</v>
      </c>
      <c r="M71" s="51">
        <v>0</v>
      </c>
      <c r="N71" s="52">
        <v>0</v>
      </c>
    </row>
    <row r="72" spans="1:14" s="49" customFormat="1" ht="27.2" customHeight="1">
      <c r="A72" s="149"/>
      <c r="B72" s="150"/>
      <c r="C72" s="42"/>
      <c r="D72" s="39" t="s">
        <v>28</v>
      </c>
      <c r="E72" s="43" t="s">
        <v>165</v>
      </c>
      <c r="F72" s="43"/>
      <c r="G72" s="106"/>
      <c r="H72" s="55">
        <v>5803057.1799999997</v>
      </c>
      <c r="I72" s="55">
        <f>SUM(I73:I74)</f>
        <v>0</v>
      </c>
      <c r="J72" s="55">
        <v>5803057.1799999997</v>
      </c>
      <c r="K72" s="55">
        <v>6142065.3800000008</v>
      </c>
      <c r="L72" s="55">
        <v>5803057.1799999997</v>
      </c>
      <c r="M72" s="51">
        <v>-339008.20000000112</v>
      </c>
      <c r="N72" s="52">
        <v>-5.5194495503725995E-2</v>
      </c>
    </row>
    <row r="73" spans="1:14" s="49" customFormat="1" ht="27.2" customHeight="1">
      <c r="A73" s="149"/>
      <c r="B73" s="150"/>
      <c r="C73" s="42"/>
      <c r="D73" s="39"/>
      <c r="E73" s="66" t="s">
        <v>20</v>
      </c>
      <c r="F73" s="66" t="s">
        <v>166</v>
      </c>
      <c r="G73" s="106"/>
      <c r="H73" s="69">
        <v>5732144.5499999998</v>
      </c>
      <c r="I73" s="69"/>
      <c r="J73" s="69">
        <v>5732144.5499999998</v>
      </c>
      <c r="K73" s="69">
        <v>5999130.6500000004</v>
      </c>
      <c r="L73" s="69">
        <v>5732144.5499999998</v>
      </c>
      <c r="M73" s="63">
        <v>-266986.10000000056</v>
      </c>
      <c r="N73" s="64">
        <v>-4.4504131611136116E-2</v>
      </c>
    </row>
    <row r="74" spans="1:14" s="49" customFormat="1" ht="27.2" customHeight="1">
      <c r="A74" s="149"/>
      <c r="B74" s="150"/>
      <c r="C74" s="42"/>
      <c r="D74" s="39"/>
      <c r="E74" s="66" t="s">
        <v>22</v>
      </c>
      <c r="F74" s="66" t="s">
        <v>167</v>
      </c>
      <c r="G74" s="106"/>
      <c r="H74" s="69">
        <v>70912.63</v>
      </c>
      <c r="I74" s="69"/>
      <c r="J74" s="69">
        <v>70912.63</v>
      </c>
      <c r="K74" s="69">
        <v>142934.73000000001</v>
      </c>
      <c r="L74" s="69">
        <v>70912.63</v>
      </c>
      <c r="M74" s="63">
        <v>-72022.100000000006</v>
      </c>
      <c r="N74" s="64">
        <v>-0.50388103716990262</v>
      </c>
    </row>
    <row r="75" spans="1:14" s="49" customFormat="1" ht="27.2" customHeight="1">
      <c r="A75" s="149"/>
      <c r="B75" s="167"/>
      <c r="C75" s="42"/>
      <c r="D75" s="57" t="s">
        <v>30</v>
      </c>
      <c r="E75" s="180" t="s">
        <v>168</v>
      </c>
      <c r="F75" s="180"/>
      <c r="G75" s="181"/>
      <c r="H75" s="69">
        <v>0</v>
      </c>
      <c r="I75" s="69"/>
      <c r="J75" s="69">
        <v>0</v>
      </c>
      <c r="K75" s="69">
        <v>0</v>
      </c>
      <c r="L75" s="69">
        <v>0</v>
      </c>
      <c r="M75" s="63">
        <v>0</v>
      </c>
      <c r="N75" s="64" t="s">
        <v>297</v>
      </c>
    </row>
    <row r="76" spans="1:14" s="49" customFormat="1" ht="27.2" customHeight="1">
      <c r="A76" s="77"/>
      <c r="B76" s="167"/>
      <c r="C76" s="42"/>
      <c r="D76" s="57" t="s">
        <v>74</v>
      </c>
      <c r="E76" s="43" t="s">
        <v>169</v>
      </c>
      <c r="F76" s="39"/>
      <c r="G76" s="106"/>
      <c r="H76" s="55">
        <v>24575.559999999998</v>
      </c>
      <c r="I76" s="55"/>
      <c r="J76" s="55">
        <v>24575.559999999998</v>
      </c>
      <c r="K76" s="55">
        <v>11749.17</v>
      </c>
      <c r="L76" s="55">
        <v>24575.559999999998</v>
      </c>
      <c r="M76" s="51">
        <v>12826.389999999998</v>
      </c>
      <c r="N76" s="52">
        <v>1.0916847743287397</v>
      </c>
    </row>
    <row r="77" spans="1:14" s="49" customFormat="1" ht="27.2" customHeight="1">
      <c r="A77" s="77"/>
      <c r="B77" s="167"/>
      <c r="C77" s="42"/>
      <c r="D77" s="57" t="s">
        <v>76</v>
      </c>
      <c r="E77" s="43" t="s">
        <v>170</v>
      </c>
      <c r="F77" s="39"/>
      <c r="G77" s="106"/>
      <c r="H77" s="182">
        <v>5566674.4000000004</v>
      </c>
      <c r="I77" s="182"/>
      <c r="J77" s="55">
        <v>5566674.4000000004</v>
      </c>
      <c r="K77" s="55">
        <v>6723667.8299999991</v>
      </c>
      <c r="L77" s="55">
        <v>4931674.4000000004</v>
      </c>
      <c r="M77" s="51">
        <v>-1156993.4299999988</v>
      </c>
      <c r="N77" s="52">
        <v>-0.17207771996672222</v>
      </c>
    </row>
    <row r="78" spans="1:14" s="37" customFormat="1" ht="27.2" customHeight="1">
      <c r="A78" s="147"/>
      <c r="B78" s="148" t="s">
        <v>32</v>
      </c>
      <c r="C78" s="41" t="s">
        <v>171</v>
      </c>
      <c r="D78" s="41"/>
      <c r="E78" s="41"/>
      <c r="F78" s="41"/>
      <c r="G78" s="41"/>
      <c r="H78" s="143"/>
      <c r="I78" s="144"/>
      <c r="J78" s="120">
        <v>0</v>
      </c>
      <c r="K78" s="120">
        <v>0</v>
      </c>
      <c r="L78" s="120">
        <v>0</v>
      </c>
      <c r="M78" s="113">
        <v>0</v>
      </c>
      <c r="N78" s="48" t="s">
        <v>297</v>
      </c>
    </row>
    <row r="79" spans="1:14" s="49" customFormat="1" ht="27.2" customHeight="1">
      <c r="A79" s="149"/>
      <c r="B79" s="150"/>
      <c r="C79" s="42"/>
      <c r="D79" s="39" t="s">
        <v>16</v>
      </c>
      <c r="E79" s="43" t="s">
        <v>172</v>
      </c>
      <c r="F79" s="43"/>
      <c r="G79" s="43"/>
      <c r="H79" s="53"/>
      <c r="I79" s="54"/>
      <c r="J79" s="55">
        <v>0</v>
      </c>
      <c r="K79" s="55">
        <v>0</v>
      </c>
      <c r="L79" s="55">
        <v>0</v>
      </c>
      <c r="M79" s="51">
        <v>0</v>
      </c>
      <c r="N79" s="52" t="s">
        <v>297</v>
      </c>
    </row>
    <row r="80" spans="1:14" s="49" customFormat="1" ht="27.2" customHeight="1">
      <c r="A80" s="149"/>
      <c r="B80" s="150"/>
      <c r="C80" s="42"/>
      <c r="D80" s="39" t="s">
        <v>18</v>
      </c>
      <c r="E80" s="43" t="s">
        <v>173</v>
      </c>
      <c r="F80" s="43"/>
      <c r="G80" s="43"/>
      <c r="H80" s="53"/>
      <c r="I80" s="54"/>
      <c r="J80" s="55">
        <v>0</v>
      </c>
      <c r="K80" s="55">
        <v>0</v>
      </c>
      <c r="L80" s="55">
        <v>0</v>
      </c>
      <c r="M80" s="51">
        <v>0</v>
      </c>
      <c r="N80" s="52" t="s">
        <v>297</v>
      </c>
    </row>
    <row r="81" spans="1:14" s="37" customFormat="1" ht="27.2" customHeight="1">
      <c r="A81" s="147"/>
      <c r="B81" s="148" t="s">
        <v>34</v>
      </c>
      <c r="C81" s="41" t="s">
        <v>174</v>
      </c>
      <c r="D81" s="41"/>
      <c r="E81" s="41"/>
      <c r="F81" s="41"/>
      <c r="G81" s="41"/>
      <c r="H81" s="118"/>
      <c r="I81" s="119"/>
      <c r="J81" s="120">
        <v>30150000</v>
      </c>
      <c r="K81" s="120">
        <v>52536919.839999996</v>
      </c>
      <c r="L81" s="120">
        <v>42050000</v>
      </c>
      <c r="M81" s="113">
        <v>-22386919.839999996</v>
      </c>
      <c r="N81" s="48">
        <v>-0.42611785974851313</v>
      </c>
    </row>
    <row r="82" spans="1:14" s="49" customFormat="1" ht="27.2" customHeight="1">
      <c r="A82" s="149"/>
      <c r="B82" s="150"/>
      <c r="C82" s="42"/>
      <c r="D82" s="39" t="s">
        <v>16</v>
      </c>
      <c r="E82" s="43" t="s">
        <v>175</v>
      </c>
      <c r="F82" s="43"/>
      <c r="G82" s="43"/>
      <c r="H82" s="53"/>
      <c r="I82" s="54"/>
      <c r="J82" s="55">
        <v>0</v>
      </c>
      <c r="K82" s="55">
        <v>0</v>
      </c>
      <c r="L82" s="55">
        <v>0</v>
      </c>
      <c r="M82" s="51">
        <v>0</v>
      </c>
      <c r="N82" s="52" t="s">
        <v>297</v>
      </c>
    </row>
    <row r="83" spans="1:14" s="49" customFormat="1" ht="27.2" customHeight="1">
      <c r="A83" s="149"/>
      <c r="B83" s="150"/>
      <c r="C83" s="42"/>
      <c r="D83" s="39" t="s">
        <v>18</v>
      </c>
      <c r="E83" s="43" t="s">
        <v>176</v>
      </c>
      <c r="F83" s="43"/>
      <c r="G83" s="43"/>
      <c r="H83" s="53"/>
      <c r="I83" s="54"/>
      <c r="J83" s="55">
        <v>30000000</v>
      </c>
      <c r="K83" s="55">
        <v>52408522.869999997</v>
      </c>
      <c r="L83" s="55">
        <v>42000000</v>
      </c>
      <c r="M83" s="51">
        <v>-22408522.869999997</v>
      </c>
      <c r="N83" s="52">
        <v>-0.42757402122522364</v>
      </c>
    </row>
    <row r="84" spans="1:14" s="49" customFormat="1" ht="27.2" customHeight="1">
      <c r="A84" s="149"/>
      <c r="B84" s="150"/>
      <c r="C84" s="42"/>
      <c r="D84" s="39" t="s">
        <v>26</v>
      </c>
      <c r="E84" s="43" t="s">
        <v>177</v>
      </c>
      <c r="F84" s="43"/>
      <c r="G84" s="43"/>
      <c r="H84" s="53"/>
      <c r="I84" s="54"/>
      <c r="J84" s="55">
        <v>0</v>
      </c>
      <c r="K84" s="55">
        <v>0</v>
      </c>
      <c r="L84" s="55">
        <v>0</v>
      </c>
      <c r="M84" s="51">
        <v>0</v>
      </c>
      <c r="N84" s="52" t="s">
        <v>297</v>
      </c>
    </row>
    <row r="85" spans="1:14" s="49" customFormat="1" ht="27.2" customHeight="1">
      <c r="A85" s="77"/>
      <c r="B85" s="167"/>
      <c r="C85" s="42"/>
      <c r="D85" s="57" t="s">
        <v>28</v>
      </c>
      <c r="E85" s="43" t="s">
        <v>178</v>
      </c>
      <c r="F85" s="39"/>
      <c r="G85" s="43"/>
      <c r="H85" s="53"/>
      <c r="I85" s="54"/>
      <c r="J85" s="55">
        <v>150000</v>
      </c>
      <c r="K85" s="55">
        <v>128396.97</v>
      </c>
      <c r="L85" s="55">
        <v>49999.999999999993</v>
      </c>
      <c r="M85" s="51">
        <v>21603.03</v>
      </c>
      <c r="N85" s="52">
        <v>0.16825186762584818</v>
      </c>
    </row>
    <row r="86" spans="1:14" s="37" customFormat="1" ht="27.2" customHeight="1">
      <c r="A86" s="183"/>
      <c r="B86" s="166" t="s">
        <v>50</v>
      </c>
      <c r="C86" s="71"/>
      <c r="D86" s="71"/>
      <c r="E86" s="71"/>
      <c r="F86" s="71"/>
      <c r="G86" s="71"/>
      <c r="H86" s="72"/>
      <c r="I86" s="73"/>
      <c r="J86" s="74">
        <v>86390469.280000016</v>
      </c>
      <c r="K86" s="74">
        <v>92339719.25999999</v>
      </c>
      <c r="L86" s="74">
        <v>98955469.280000016</v>
      </c>
      <c r="M86" s="75">
        <v>-5949249.9799999744</v>
      </c>
      <c r="N86" s="76">
        <v>-6.4427854315310756E-2</v>
      </c>
    </row>
    <row r="87" spans="1:14" s="49" customFormat="1" ht="9.1999999999999993" customHeight="1">
      <c r="A87" s="77"/>
      <c r="B87" s="167"/>
      <c r="C87" s="43"/>
      <c r="D87" s="43"/>
      <c r="E87" s="43"/>
      <c r="F87" s="43"/>
      <c r="G87" s="43"/>
      <c r="H87" s="53"/>
      <c r="I87" s="54"/>
      <c r="J87" s="55">
        <v>0</v>
      </c>
      <c r="K87" s="55">
        <v>0</v>
      </c>
      <c r="L87" s="55">
        <v>0</v>
      </c>
      <c r="M87" s="51"/>
      <c r="N87" s="52"/>
    </row>
    <row r="88" spans="1:14" s="37" customFormat="1" ht="27.2" customHeight="1">
      <c r="A88" s="147" t="s">
        <v>51</v>
      </c>
      <c r="B88" s="168" t="s">
        <v>179</v>
      </c>
      <c r="C88" s="117"/>
      <c r="D88" s="117"/>
      <c r="E88" s="117"/>
      <c r="F88" s="117"/>
      <c r="G88" s="117"/>
      <c r="H88" s="118"/>
      <c r="I88" s="119"/>
      <c r="J88" s="120">
        <v>0</v>
      </c>
      <c r="K88" s="120">
        <v>0</v>
      </c>
      <c r="L88" s="120">
        <v>0</v>
      </c>
      <c r="M88" s="113"/>
      <c r="N88" s="48"/>
    </row>
    <row r="89" spans="1:14" s="37" customFormat="1" ht="27.2" customHeight="1">
      <c r="A89" s="147"/>
      <c r="B89" s="148" t="s">
        <v>12</v>
      </c>
      <c r="C89" s="41" t="s">
        <v>180</v>
      </c>
      <c r="D89" s="41"/>
      <c r="E89" s="41"/>
      <c r="F89" s="41"/>
      <c r="G89" s="41"/>
      <c r="H89" s="118"/>
      <c r="I89" s="119"/>
      <c r="J89" s="120">
        <v>0</v>
      </c>
      <c r="K89" s="120">
        <v>0</v>
      </c>
      <c r="L89" s="120">
        <v>0</v>
      </c>
      <c r="M89" s="113">
        <v>0</v>
      </c>
      <c r="N89" s="48" t="s">
        <v>297</v>
      </c>
    </row>
    <row r="90" spans="1:14" s="37" customFormat="1" ht="27.2" customHeight="1">
      <c r="A90" s="147"/>
      <c r="B90" s="148" t="s">
        <v>14</v>
      </c>
      <c r="C90" s="41" t="s">
        <v>181</v>
      </c>
      <c r="D90" s="41"/>
      <c r="E90" s="41"/>
      <c r="F90" s="41"/>
      <c r="G90" s="41"/>
      <c r="H90" s="118"/>
      <c r="I90" s="119"/>
      <c r="J90" s="120">
        <v>9999.9999999999982</v>
      </c>
      <c r="K90" s="120">
        <v>8538.36</v>
      </c>
      <c r="L90" s="120">
        <v>9999.9999999999982</v>
      </c>
      <c r="M90" s="113">
        <v>1461.6399999999976</v>
      </c>
      <c r="N90" s="48">
        <v>0.17118509877775093</v>
      </c>
    </row>
    <row r="91" spans="1:14" s="37" customFormat="1" ht="27.2" customHeight="1">
      <c r="A91" s="183"/>
      <c r="B91" s="166" t="s">
        <v>55</v>
      </c>
      <c r="C91" s="71"/>
      <c r="D91" s="71"/>
      <c r="E91" s="71"/>
      <c r="F91" s="71"/>
      <c r="G91" s="71"/>
      <c r="H91" s="72"/>
      <c r="I91" s="73"/>
      <c r="J91" s="74">
        <v>9999.9999999999982</v>
      </c>
      <c r="K91" s="74">
        <v>8538.36</v>
      </c>
      <c r="L91" s="74">
        <v>9999.9999999999982</v>
      </c>
      <c r="M91" s="75">
        <v>1461.6399999999976</v>
      </c>
      <c r="N91" s="76">
        <v>0.17118509877775093</v>
      </c>
    </row>
    <row r="92" spans="1:14" s="49" customFormat="1" ht="9.1999999999999993" customHeight="1" thickBot="1">
      <c r="A92" s="77"/>
      <c r="B92" s="167"/>
      <c r="C92" s="43"/>
      <c r="D92" s="43"/>
      <c r="E92" s="43"/>
      <c r="F92" s="43"/>
      <c r="G92" s="43"/>
      <c r="H92" s="53"/>
      <c r="I92" s="54"/>
      <c r="J92" s="55">
        <v>0</v>
      </c>
      <c r="K92" s="55">
        <v>0</v>
      </c>
      <c r="L92" s="55">
        <v>0</v>
      </c>
      <c r="M92" s="51"/>
      <c r="N92" s="52"/>
    </row>
    <row r="93" spans="1:14" s="49" customFormat="1" ht="27.2" customHeight="1" thickTop="1" thickBot="1">
      <c r="A93" s="121" t="s">
        <v>182</v>
      </c>
      <c r="B93" s="184"/>
      <c r="C93" s="123"/>
      <c r="D93" s="124"/>
      <c r="E93" s="124"/>
      <c r="F93" s="124"/>
      <c r="G93" s="123"/>
      <c r="H93" s="125"/>
      <c r="I93" s="126"/>
      <c r="J93" s="127">
        <v>159352658.33000004</v>
      </c>
      <c r="K93" s="127">
        <v>159774248.53</v>
      </c>
      <c r="L93" s="127">
        <v>164547476.73000002</v>
      </c>
      <c r="M93" s="128">
        <v>-421590.19999995828</v>
      </c>
      <c r="N93" s="129">
        <v>-2.638661761070955E-3</v>
      </c>
    </row>
    <row r="94" spans="1:14" s="49" customFormat="1" ht="9.1999999999999993" customHeight="1" thickTop="1">
      <c r="A94" s="185"/>
      <c r="B94" s="186"/>
      <c r="C94" s="187"/>
      <c r="D94" s="187"/>
      <c r="E94" s="187"/>
      <c r="F94" s="187"/>
      <c r="G94" s="187"/>
      <c r="H94" s="188"/>
      <c r="I94" s="189"/>
      <c r="J94" s="190">
        <v>0</v>
      </c>
      <c r="K94" s="190">
        <v>0</v>
      </c>
      <c r="L94" s="190">
        <v>0</v>
      </c>
      <c r="M94" s="191"/>
      <c r="N94" s="192"/>
    </row>
    <row r="95" spans="1:14" s="49" customFormat="1" ht="27.2" customHeight="1">
      <c r="A95" s="147" t="s">
        <v>56</v>
      </c>
      <c r="B95" s="168" t="s">
        <v>96</v>
      </c>
      <c r="C95" s="117"/>
      <c r="D95" s="130"/>
      <c r="E95" s="130"/>
      <c r="F95" s="130"/>
      <c r="G95" s="42"/>
      <c r="H95" s="118"/>
      <c r="I95" s="119"/>
      <c r="J95" s="120">
        <v>0</v>
      </c>
      <c r="K95" s="120">
        <v>0</v>
      </c>
      <c r="L95" s="120">
        <v>0</v>
      </c>
      <c r="M95" s="51"/>
      <c r="N95" s="52"/>
    </row>
    <row r="96" spans="1:14" s="49" customFormat="1" ht="27.2" customHeight="1">
      <c r="A96" s="77"/>
      <c r="B96" s="148" t="s">
        <v>16</v>
      </c>
      <c r="C96" s="83" t="s">
        <v>97</v>
      </c>
      <c r="D96" s="117"/>
      <c r="E96" s="130"/>
      <c r="F96" s="130"/>
      <c r="G96" s="42"/>
      <c r="H96" s="53"/>
      <c r="I96" s="54"/>
      <c r="J96" s="55">
        <v>8929530.25</v>
      </c>
      <c r="K96" s="55">
        <v>8866176.2699999996</v>
      </c>
      <c r="L96" s="55">
        <v>9929530.25</v>
      </c>
      <c r="M96" s="51">
        <v>63353.980000000447</v>
      </c>
      <c r="N96" s="52">
        <v>7.1455809213231952E-3</v>
      </c>
    </row>
    <row r="97" spans="1:14" s="49" customFormat="1" ht="27.2" customHeight="1">
      <c r="A97" s="77"/>
      <c r="B97" s="148" t="s">
        <v>18</v>
      </c>
      <c r="C97" s="83" t="s">
        <v>98</v>
      </c>
      <c r="D97" s="117"/>
      <c r="E97" s="130"/>
      <c r="F97" s="130"/>
      <c r="G97" s="42"/>
      <c r="H97" s="53"/>
      <c r="I97" s="54"/>
      <c r="J97" s="55">
        <v>0</v>
      </c>
      <c r="K97" s="55">
        <v>0</v>
      </c>
      <c r="L97" s="55">
        <v>0</v>
      </c>
      <c r="M97" s="51">
        <v>0</v>
      </c>
      <c r="N97" s="52" t="s">
        <v>297</v>
      </c>
    </row>
    <row r="98" spans="1:14" s="49" customFormat="1" ht="27.2" customHeight="1">
      <c r="A98" s="77"/>
      <c r="B98" s="148" t="s">
        <v>26</v>
      </c>
      <c r="C98" s="83" t="s">
        <v>99</v>
      </c>
      <c r="D98" s="117"/>
      <c r="E98" s="130"/>
      <c r="F98" s="130"/>
      <c r="G98" s="42"/>
      <c r="H98" s="53"/>
      <c r="I98" s="54"/>
      <c r="J98" s="55">
        <v>0</v>
      </c>
      <c r="K98" s="55">
        <v>0</v>
      </c>
      <c r="L98" s="55">
        <v>0</v>
      </c>
      <c r="M98" s="51">
        <v>0</v>
      </c>
      <c r="N98" s="52" t="s">
        <v>297</v>
      </c>
    </row>
    <row r="99" spans="1:14" s="49" customFormat="1" ht="27.2" customHeight="1">
      <c r="A99" s="77"/>
      <c r="B99" s="148" t="s">
        <v>28</v>
      </c>
      <c r="C99" s="83" t="s">
        <v>100</v>
      </c>
      <c r="D99" s="117"/>
      <c r="E99" s="130"/>
      <c r="F99" s="130"/>
      <c r="G99" s="42"/>
      <c r="H99" s="53"/>
      <c r="I99" s="54"/>
      <c r="J99" s="55">
        <v>0</v>
      </c>
      <c r="K99" s="55">
        <v>0</v>
      </c>
      <c r="L99" s="55">
        <v>0</v>
      </c>
      <c r="M99" s="51">
        <v>0</v>
      </c>
      <c r="N99" s="52" t="s">
        <v>297</v>
      </c>
    </row>
    <row r="100" spans="1:14" s="37" customFormat="1" ht="27.2" customHeight="1" thickBot="1">
      <c r="A100" s="193"/>
      <c r="B100" s="194" t="s">
        <v>88</v>
      </c>
      <c r="C100" s="132"/>
      <c r="D100" s="132"/>
      <c r="E100" s="132"/>
      <c r="F100" s="132"/>
      <c r="G100" s="132"/>
      <c r="H100" s="133"/>
      <c r="I100" s="134"/>
      <c r="J100" s="135">
        <v>8929530.25</v>
      </c>
      <c r="K100" s="135">
        <v>8866176.2699999996</v>
      </c>
      <c r="L100" s="135">
        <v>9929530.25</v>
      </c>
      <c r="M100" s="136">
        <v>63353.980000000447</v>
      </c>
      <c r="N100" s="137">
        <v>7.1455809213231952E-3</v>
      </c>
    </row>
    <row r="101" spans="1:14">
      <c r="A101" s="138"/>
      <c r="B101" s="195"/>
      <c r="C101" s="196"/>
      <c r="D101" s="196"/>
      <c r="E101" s="196"/>
      <c r="F101" s="196"/>
      <c r="G101" s="197"/>
      <c r="H101" s="140"/>
      <c r="I101" s="140"/>
      <c r="J101" s="140"/>
    </row>
    <row r="102" spans="1:14">
      <c r="A102" s="138"/>
      <c r="B102" s="198"/>
      <c r="C102" s="199"/>
      <c r="D102" s="199"/>
      <c r="E102" s="199"/>
      <c r="F102" s="199"/>
      <c r="G102" s="200"/>
      <c r="H102" s="140"/>
      <c r="I102" s="140"/>
      <c r="J102" s="140"/>
    </row>
    <row r="103" spans="1:14">
      <c r="A103" s="138"/>
      <c r="B103" s="198"/>
      <c r="C103" s="199"/>
      <c r="D103" s="199"/>
      <c r="E103" s="199"/>
      <c r="F103" s="199"/>
      <c r="G103" s="200"/>
      <c r="H103" s="140"/>
      <c r="I103" s="140"/>
      <c r="J103" s="140"/>
    </row>
    <row r="104" spans="1:14">
      <c r="A104" s="138"/>
      <c r="B104" s="198"/>
      <c r="C104" s="199"/>
      <c r="D104" s="199"/>
      <c r="E104" s="199"/>
      <c r="F104" s="199"/>
      <c r="G104" s="200"/>
      <c r="H104" s="140"/>
      <c r="I104" s="140"/>
      <c r="J104" s="140"/>
    </row>
    <row r="105" spans="1:14">
      <c r="A105" s="138"/>
      <c r="B105" s="198"/>
      <c r="C105" s="199"/>
      <c r="D105" s="199"/>
      <c r="E105" s="199"/>
      <c r="F105" s="199"/>
      <c r="G105" s="200"/>
      <c r="H105" s="140"/>
      <c r="I105" s="140"/>
      <c r="J105" s="140"/>
    </row>
    <row r="106" spans="1:14">
      <c r="A106" s="138"/>
      <c r="B106" s="198"/>
      <c r="C106" s="199"/>
      <c r="D106" s="199"/>
      <c r="E106" s="199"/>
      <c r="F106" s="199"/>
      <c r="G106" s="200"/>
      <c r="H106" s="140"/>
      <c r="I106" s="140"/>
      <c r="J106" s="140"/>
    </row>
    <row r="107" spans="1:14">
      <c r="A107" s="138"/>
      <c r="B107" s="198"/>
      <c r="C107" s="199"/>
      <c r="D107" s="199"/>
      <c r="E107" s="199"/>
      <c r="F107" s="199"/>
      <c r="G107" s="200"/>
      <c r="H107" s="140"/>
      <c r="I107" s="140"/>
      <c r="J107" s="140"/>
    </row>
    <row r="108" spans="1:14">
      <c r="A108" s="138"/>
      <c r="B108" s="198"/>
      <c r="C108" s="199"/>
      <c r="D108" s="199"/>
      <c r="E108" s="199"/>
      <c r="F108" s="199"/>
      <c r="G108" s="200"/>
      <c r="H108" s="140"/>
      <c r="I108" s="140"/>
      <c r="J108" s="140"/>
    </row>
    <row r="109" spans="1:14">
      <c r="A109" s="138"/>
      <c r="B109" s="198"/>
      <c r="C109" s="199"/>
      <c r="D109" s="199"/>
      <c r="E109" s="199"/>
      <c r="F109" s="199"/>
      <c r="G109" s="200"/>
      <c r="H109" s="140"/>
      <c r="I109" s="140"/>
      <c r="J109" s="140"/>
    </row>
    <row r="110" spans="1:14">
      <c r="A110" s="138"/>
      <c r="B110" s="138"/>
      <c r="C110" s="201"/>
      <c r="D110" s="201"/>
      <c r="E110" s="201"/>
      <c r="F110" s="201"/>
      <c r="G110" s="200"/>
      <c r="H110" s="140"/>
      <c r="I110" s="140"/>
      <c r="J110" s="140"/>
    </row>
    <row r="111" spans="1:14">
      <c r="A111" s="138"/>
      <c r="B111" s="138"/>
      <c r="C111" s="201"/>
      <c r="D111" s="201"/>
      <c r="E111" s="201"/>
      <c r="F111" s="201"/>
      <c r="G111" s="200"/>
    </row>
    <row r="112" spans="1:14">
      <c r="A112" s="138"/>
      <c r="B112" s="138"/>
      <c r="C112" s="201"/>
      <c r="D112" s="201"/>
      <c r="E112" s="201"/>
      <c r="F112" s="201"/>
      <c r="G112" s="200"/>
    </row>
    <row r="113" spans="1:14">
      <c r="A113" s="138"/>
      <c r="B113" s="138"/>
      <c r="C113" s="201"/>
      <c r="D113" s="201"/>
      <c r="E113" s="201"/>
      <c r="F113" s="201"/>
      <c r="G113" s="200"/>
    </row>
    <row r="114" spans="1:14">
      <c r="A114" s="138"/>
      <c r="B114" s="138"/>
      <c r="C114" s="201"/>
      <c r="D114" s="201"/>
      <c r="E114" s="201"/>
      <c r="F114" s="201"/>
      <c r="G114" s="200"/>
    </row>
    <row r="115" spans="1:14">
      <c r="A115" s="138"/>
      <c r="B115" s="138"/>
      <c r="C115" s="201"/>
      <c r="D115" s="201"/>
      <c r="E115" s="201"/>
      <c r="F115" s="201"/>
      <c r="G115" s="200"/>
    </row>
    <row r="116" spans="1:14">
      <c r="A116" s="138"/>
      <c r="B116" s="138"/>
      <c r="C116" s="201"/>
      <c r="D116" s="201"/>
      <c r="E116" s="201"/>
      <c r="F116" s="201"/>
      <c r="G116" s="200"/>
    </row>
    <row r="117" spans="1:14">
      <c r="A117" s="138"/>
      <c r="B117" s="138"/>
      <c r="C117" s="201"/>
      <c r="D117" s="201"/>
      <c r="E117" s="201"/>
      <c r="F117" s="201"/>
      <c r="G117" s="200"/>
    </row>
    <row r="118" spans="1:14">
      <c r="A118" s="138"/>
      <c r="B118" s="138"/>
      <c r="C118" s="201"/>
      <c r="D118" s="201"/>
      <c r="E118" s="201"/>
      <c r="F118" s="201"/>
      <c r="G118" s="200"/>
    </row>
    <row r="119" spans="1:14">
      <c r="A119" s="138"/>
      <c r="B119" s="138"/>
      <c r="C119" s="201"/>
      <c r="D119" s="201"/>
      <c r="E119" s="201"/>
      <c r="F119" s="201"/>
      <c r="G119" s="200"/>
    </row>
    <row r="120" spans="1:14">
      <c r="A120" s="138"/>
      <c r="B120" s="138"/>
      <c r="C120" s="201"/>
      <c r="D120" s="201"/>
      <c r="E120" s="201"/>
      <c r="F120" s="201"/>
      <c r="G120" s="200"/>
    </row>
    <row r="121" spans="1:14">
      <c r="A121" s="138"/>
      <c r="B121" s="138"/>
      <c r="C121" s="201"/>
      <c r="D121" s="201"/>
      <c r="E121" s="201"/>
      <c r="F121" s="201"/>
      <c r="G121" s="200"/>
    </row>
    <row r="122" spans="1:14">
      <c r="A122" s="138"/>
      <c r="B122" s="138"/>
      <c r="C122" s="201"/>
      <c r="D122" s="201"/>
      <c r="E122" s="201"/>
      <c r="F122" s="201"/>
      <c r="G122" s="200"/>
    </row>
    <row r="123" spans="1:14">
      <c r="A123" s="138"/>
      <c r="B123" s="138"/>
      <c r="C123" s="201"/>
      <c r="D123" s="201"/>
      <c r="E123" s="201"/>
      <c r="F123" s="201"/>
      <c r="G123" s="200"/>
    </row>
    <row r="124" spans="1:14">
      <c r="A124" s="138"/>
      <c r="B124" s="138"/>
      <c r="C124" s="201"/>
      <c r="D124" s="201"/>
      <c r="E124" s="201"/>
      <c r="F124" s="201"/>
      <c r="G124" s="200"/>
    </row>
    <row r="125" spans="1:14" s="139" customFormat="1">
      <c r="A125" s="138"/>
      <c r="B125" s="138"/>
      <c r="C125" s="201"/>
      <c r="D125" s="201"/>
      <c r="E125" s="201"/>
      <c r="F125" s="201"/>
      <c r="G125" s="200"/>
      <c r="H125" s="23"/>
      <c r="I125" s="23"/>
      <c r="J125" s="23"/>
      <c r="M125" s="23"/>
      <c r="N125" s="23"/>
    </row>
    <row r="126" spans="1:14" s="139" customFormat="1">
      <c r="A126" s="138"/>
      <c r="B126" s="138"/>
      <c r="C126" s="201"/>
      <c r="D126" s="201"/>
      <c r="E126" s="201"/>
      <c r="F126" s="201"/>
      <c r="G126" s="200"/>
      <c r="H126" s="23"/>
      <c r="I126" s="23"/>
      <c r="J126" s="23"/>
      <c r="M126" s="23"/>
      <c r="N126" s="23"/>
    </row>
    <row r="127" spans="1:14" s="139" customFormat="1">
      <c r="A127" s="138"/>
      <c r="B127" s="138"/>
      <c r="C127" s="201"/>
      <c r="D127" s="201"/>
      <c r="E127" s="201"/>
      <c r="F127" s="201"/>
      <c r="G127" s="200"/>
      <c r="H127" s="23"/>
      <c r="I127" s="23"/>
      <c r="J127" s="23"/>
      <c r="M127" s="23"/>
      <c r="N127" s="23"/>
    </row>
    <row r="128" spans="1:14" s="139" customFormat="1">
      <c r="A128" s="138"/>
      <c r="B128" s="138"/>
      <c r="C128" s="201"/>
      <c r="D128" s="201"/>
      <c r="E128" s="201"/>
      <c r="F128" s="201"/>
      <c r="G128" s="200"/>
      <c r="H128" s="23"/>
      <c r="I128" s="23"/>
      <c r="J128" s="23"/>
      <c r="M128" s="23"/>
      <c r="N128" s="23"/>
    </row>
    <row r="129" spans="1:14" s="139" customFormat="1">
      <c r="A129" s="138"/>
      <c r="B129" s="138"/>
      <c r="C129" s="201"/>
      <c r="D129" s="201"/>
      <c r="E129" s="201"/>
      <c r="F129" s="201"/>
      <c r="G129" s="200"/>
      <c r="H129" s="23"/>
      <c r="I129" s="23"/>
      <c r="J129" s="23"/>
      <c r="M129" s="23"/>
      <c r="N129" s="23"/>
    </row>
    <row r="130" spans="1:14" s="139" customFormat="1">
      <c r="A130" s="138"/>
      <c r="B130" s="138"/>
      <c r="C130" s="201"/>
      <c r="D130" s="201"/>
      <c r="E130" s="201"/>
      <c r="F130" s="201"/>
      <c r="G130" s="200"/>
      <c r="H130" s="23"/>
      <c r="I130" s="23"/>
      <c r="J130" s="23"/>
      <c r="M130" s="23"/>
      <c r="N130" s="23"/>
    </row>
    <row r="131" spans="1:14" s="139" customFormat="1">
      <c r="A131" s="138"/>
      <c r="B131" s="138"/>
      <c r="C131" s="201"/>
      <c r="D131" s="201"/>
      <c r="E131" s="201"/>
      <c r="F131" s="201"/>
      <c r="G131" s="200"/>
      <c r="H131" s="23"/>
      <c r="I131" s="23"/>
      <c r="J131" s="23"/>
      <c r="M131" s="23"/>
      <c r="N131" s="23"/>
    </row>
    <row r="132" spans="1:14" s="139" customFormat="1">
      <c r="A132" s="138"/>
      <c r="B132" s="138"/>
      <c r="C132" s="201"/>
      <c r="D132" s="201"/>
      <c r="E132" s="201"/>
      <c r="F132" s="201"/>
      <c r="G132" s="200"/>
      <c r="H132" s="23"/>
      <c r="I132" s="23"/>
      <c r="J132" s="23"/>
      <c r="M132" s="23"/>
      <c r="N132" s="23"/>
    </row>
    <row r="133" spans="1:14" s="139" customFormat="1">
      <c r="A133" s="138"/>
      <c r="B133" s="138"/>
      <c r="C133" s="201"/>
      <c r="D133" s="201"/>
      <c r="E133" s="201"/>
      <c r="F133" s="201"/>
      <c r="G133" s="200"/>
      <c r="H133" s="23"/>
      <c r="I133" s="23"/>
      <c r="J133" s="23"/>
      <c r="M133" s="23"/>
      <c r="N133" s="23"/>
    </row>
    <row r="134" spans="1:14" s="139" customFormat="1">
      <c r="A134" s="138"/>
      <c r="B134" s="138"/>
      <c r="C134" s="201"/>
      <c r="D134" s="201"/>
      <c r="E134" s="201"/>
      <c r="F134" s="201"/>
      <c r="G134" s="200"/>
      <c r="H134" s="23"/>
      <c r="I134" s="23"/>
      <c r="J134" s="23"/>
      <c r="M134" s="23"/>
      <c r="N134" s="23"/>
    </row>
    <row r="135" spans="1:14" s="139" customFormat="1">
      <c r="A135" s="138"/>
      <c r="B135" s="138"/>
      <c r="C135" s="201"/>
      <c r="D135" s="201"/>
      <c r="E135" s="201"/>
      <c r="F135" s="201"/>
      <c r="G135" s="200"/>
      <c r="H135" s="23"/>
      <c r="I135" s="23"/>
      <c r="J135" s="23"/>
      <c r="M135" s="23"/>
      <c r="N135" s="23"/>
    </row>
    <row r="136" spans="1:14" s="139" customFormat="1">
      <c r="A136" s="138"/>
      <c r="B136" s="138"/>
      <c r="C136" s="201"/>
      <c r="D136" s="201"/>
      <c r="E136" s="201"/>
      <c r="F136" s="201"/>
      <c r="G136" s="200"/>
      <c r="H136" s="23"/>
      <c r="I136" s="23"/>
      <c r="J136" s="23"/>
      <c r="M136" s="23"/>
      <c r="N136" s="23"/>
    </row>
    <row r="137" spans="1:14" s="139" customFormat="1">
      <c r="A137" s="138"/>
      <c r="B137" s="138"/>
      <c r="C137" s="201"/>
      <c r="D137" s="201"/>
      <c r="E137" s="201"/>
      <c r="F137" s="201"/>
      <c r="G137" s="200"/>
      <c r="H137" s="23"/>
      <c r="I137" s="23"/>
      <c r="J137" s="23"/>
      <c r="M137" s="23"/>
      <c r="N137" s="23"/>
    </row>
    <row r="138" spans="1:14" s="139" customFormat="1">
      <c r="A138" s="138"/>
      <c r="B138" s="138"/>
      <c r="C138" s="201"/>
      <c r="D138" s="201"/>
      <c r="E138" s="201"/>
      <c r="F138" s="201"/>
      <c r="G138" s="200"/>
      <c r="H138" s="23"/>
      <c r="I138" s="23"/>
      <c r="J138" s="23"/>
      <c r="M138" s="23"/>
      <c r="N138" s="23"/>
    </row>
    <row r="139" spans="1:14" s="139" customFormat="1">
      <c r="A139" s="138"/>
      <c r="B139" s="138"/>
      <c r="C139" s="201"/>
      <c r="D139" s="201"/>
      <c r="E139" s="201"/>
      <c r="F139" s="201"/>
      <c r="G139" s="200"/>
      <c r="H139" s="23"/>
      <c r="I139" s="23"/>
      <c r="J139" s="23"/>
      <c r="M139" s="23"/>
      <c r="N139" s="23"/>
    </row>
    <row r="140" spans="1:14" s="139" customFormat="1">
      <c r="A140" s="138"/>
      <c r="B140" s="138"/>
      <c r="C140" s="201"/>
      <c r="D140" s="201"/>
      <c r="E140" s="201"/>
      <c r="F140" s="201"/>
      <c r="G140" s="200"/>
      <c r="H140" s="23"/>
      <c r="I140" s="23"/>
      <c r="J140" s="23"/>
      <c r="M140" s="23"/>
      <c r="N140" s="23"/>
    </row>
    <row r="141" spans="1:14" s="139" customFormat="1">
      <c r="A141" s="138"/>
      <c r="B141" s="138"/>
      <c r="C141" s="201"/>
      <c r="D141" s="201"/>
      <c r="E141" s="201"/>
      <c r="F141" s="201"/>
      <c r="G141" s="200"/>
      <c r="H141" s="23"/>
      <c r="I141" s="23"/>
      <c r="J141" s="23"/>
      <c r="M141" s="23"/>
      <c r="N141" s="23"/>
    </row>
    <row r="142" spans="1:14" s="139" customFormat="1">
      <c r="A142" s="138"/>
      <c r="B142" s="138"/>
      <c r="C142" s="201"/>
      <c r="D142" s="201"/>
      <c r="E142" s="201"/>
      <c r="F142" s="201"/>
      <c r="G142" s="200"/>
      <c r="H142" s="23"/>
      <c r="I142" s="23"/>
      <c r="J142" s="23"/>
      <c r="M142" s="23"/>
      <c r="N142" s="23"/>
    </row>
    <row r="143" spans="1:14" s="139" customFormat="1">
      <c r="A143" s="138"/>
      <c r="B143" s="138"/>
      <c r="C143" s="201"/>
      <c r="D143" s="201"/>
      <c r="E143" s="201"/>
      <c r="F143" s="201"/>
      <c r="G143" s="200"/>
      <c r="H143" s="23"/>
      <c r="I143" s="23"/>
      <c r="J143" s="23"/>
      <c r="M143" s="23"/>
      <c r="N143" s="23"/>
    </row>
    <row r="144" spans="1:14" s="139" customFormat="1">
      <c r="A144" s="138"/>
      <c r="B144" s="138"/>
      <c r="C144" s="201"/>
      <c r="D144" s="201"/>
      <c r="E144" s="201"/>
      <c r="F144" s="201"/>
      <c r="G144" s="200"/>
      <c r="H144" s="23"/>
      <c r="I144" s="23"/>
      <c r="J144" s="23"/>
      <c r="M144" s="23"/>
      <c r="N144" s="23"/>
    </row>
    <row r="145" spans="1:14" s="139" customFormat="1">
      <c r="A145" s="138"/>
      <c r="B145" s="138"/>
      <c r="C145" s="201"/>
      <c r="D145" s="201"/>
      <c r="E145" s="201"/>
      <c r="F145" s="201"/>
      <c r="G145" s="200"/>
      <c r="H145" s="23"/>
      <c r="I145" s="23"/>
      <c r="J145" s="23"/>
      <c r="M145" s="23"/>
      <c r="N145" s="23"/>
    </row>
    <row r="146" spans="1:14" s="139" customFormat="1">
      <c r="A146" s="138"/>
      <c r="B146" s="138"/>
      <c r="C146" s="201"/>
      <c r="D146" s="201"/>
      <c r="E146" s="201"/>
      <c r="F146" s="201"/>
      <c r="G146" s="200"/>
      <c r="H146" s="23"/>
      <c r="I146" s="23"/>
      <c r="J146" s="23"/>
      <c r="M146" s="23"/>
      <c r="N146" s="23"/>
    </row>
    <row r="147" spans="1:14" s="139" customFormat="1">
      <c r="A147" s="138"/>
      <c r="B147" s="138"/>
      <c r="C147" s="201"/>
      <c r="D147" s="201"/>
      <c r="E147" s="201"/>
      <c r="F147" s="201"/>
      <c r="G147" s="200"/>
      <c r="H147" s="23"/>
      <c r="I147" s="23"/>
      <c r="J147" s="23"/>
      <c r="M147" s="23"/>
      <c r="N147" s="23"/>
    </row>
    <row r="148" spans="1:14" s="139" customFormat="1">
      <c r="A148" s="138"/>
      <c r="B148" s="138"/>
      <c r="C148" s="201"/>
      <c r="D148" s="201"/>
      <c r="E148" s="201"/>
      <c r="F148" s="201"/>
      <c r="G148" s="200"/>
      <c r="H148" s="23"/>
      <c r="I148" s="23"/>
      <c r="J148" s="23"/>
      <c r="M148" s="23"/>
      <c r="N148" s="23"/>
    </row>
    <row r="149" spans="1:14" s="139" customFormat="1">
      <c r="A149" s="138"/>
      <c r="B149" s="138"/>
      <c r="C149" s="201"/>
      <c r="D149" s="201"/>
      <c r="E149" s="201"/>
      <c r="F149" s="201"/>
      <c r="G149" s="200"/>
      <c r="H149" s="23"/>
      <c r="I149" s="23"/>
      <c r="J149" s="23"/>
      <c r="M149" s="23"/>
      <c r="N149" s="23"/>
    </row>
    <row r="150" spans="1:14" s="139" customFormat="1">
      <c r="A150" s="138"/>
      <c r="B150" s="138"/>
      <c r="C150" s="201"/>
      <c r="D150" s="201"/>
      <c r="E150" s="201"/>
      <c r="F150" s="201"/>
      <c r="G150" s="200"/>
      <c r="H150" s="23"/>
      <c r="I150" s="23"/>
      <c r="J150" s="23"/>
      <c r="M150" s="23"/>
      <c r="N150" s="23"/>
    </row>
    <row r="151" spans="1:14" s="139" customFormat="1">
      <c r="A151" s="138"/>
      <c r="B151" s="138"/>
      <c r="C151" s="201"/>
      <c r="D151" s="201"/>
      <c r="E151" s="201"/>
      <c r="F151" s="201"/>
      <c r="G151" s="200"/>
      <c r="H151" s="23"/>
      <c r="I151" s="23"/>
      <c r="J151" s="23"/>
      <c r="M151" s="23"/>
      <c r="N151" s="23"/>
    </row>
    <row r="152" spans="1:14" s="139" customFormat="1">
      <c r="A152" s="138"/>
      <c r="B152" s="138"/>
      <c r="C152" s="201"/>
      <c r="D152" s="201"/>
      <c r="E152" s="201"/>
      <c r="F152" s="201"/>
      <c r="G152" s="200"/>
      <c r="H152" s="23"/>
      <c r="I152" s="23"/>
      <c r="J152" s="23"/>
      <c r="M152" s="23"/>
      <c r="N152" s="23"/>
    </row>
    <row r="153" spans="1:14" s="139" customFormat="1">
      <c r="A153" s="138"/>
      <c r="B153" s="138"/>
      <c r="C153" s="201"/>
      <c r="D153" s="201"/>
      <c r="E153" s="201"/>
      <c r="F153" s="201"/>
      <c r="G153" s="200"/>
      <c r="H153" s="23"/>
      <c r="I153" s="23"/>
      <c r="J153" s="23"/>
      <c r="M153" s="23"/>
      <c r="N153" s="23"/>
    </row>
    <row r="154" spans="1:14" s="139" customFormat="1">
      <c r="A154" s="138"/>
      <c r="B154" s="138"/>
      <c r="C154" s="201"/>
      <c r="D154" s="201"/>
      <c r="E154" s="201"/>
      <c r="F154" s="201"/>
      <c r="G154" s="200"/>
      <c r="H154" s="23"/>
      <c r="I154" s="23"/>
      <c r="J154" s="23"/>
      <c r="M154" s="23"/>
      <c r="N154" s="23"/>
    </row>
    <row r="155" spans="1:14" s="139" customFormat="1">
      <c r="A155" s="138"/>
      <c r="B155" s="138"/>
      <c r="C155" s="201"/>
      <c r="D155" s="201"/>
      <c r="E155" s="201"/>
      <c r="F155" s="201"/>
      <c r="G155" s="200"/>
      <c r="H155" s="23"/>
      <c r="I155" s="23"/>
      <c r="J155" s="23"/>
      <c r="M155" s="23"/>
      <c r="N155" s="23"/>
    </row>
    <row r="156" spans="1:14" s="139" customFormat="1">
      <c r="A156" s="138"/>
      <c r="B156" s="138"/>
      <c r="C156" s="201"/>
      <c r="D156" s="201"/>
      <c r="E156" s="201"/>
      <c r="F156" s="201"/>
      <c r="G156" s="200"/>
      <c r="H156" s="23"/>
      <c r="I156" s="23"/>
      <c r="J156" s="23"/>
      <c r="M156" s="23"/>
      <c r="N156" s="23"/>
    </row>
    <row r="157" spans="1:14" s="139" customFormat="1">
      <c r="A157" s="138"/>
      <c r="B157" s="138"/>
      <c r="C157" s="201"/>
      <c r="D157" s="201"/>
      <c r="E157" s="201"/>
      <c r="F157" s="201"/>
      <c r="G157" s="200"/>
      <c r="H157" s="23"/>
      <c r="I157" s="23"/>
      <c r="J157" s="23"/>
      <c r="M157" s="23"/>
      <c r="N157" s="23"/>
    </row>
    <row r="158" spans="1:14" s="139" customFormat="1">
      <c r="A158" s="138"/>
      <c r="B158" s="138"/>
      <c r="G158" s="23"/>
      <c r="H158" s="23"/>
      <c r="I158" s="23"/>
      <c r="J158" s="23"/>
      <c r="M158" s="23"/>
      <c r="N158" s="23"/>
    </row>
    <row r="159" spans="1:14" s="139" customFormat="1">
      <c r="A159" s="138"/>
      <c r="B159" s="138"/>
      <c r="G159" s="23"/>
      <c r="H159" s="23"/>
      <c r="I159" s="23"/>
      <c r="J159" s="23"/>
      <c r="M159" s="23"/>
      <c r="N159" s="23"/>
    </row>
    <row r="160" spans="1:14" s="139" customFormat="1">
      <c r="A160" s="138"/>
      <c r="B160" s="138"/>
      <c r="G160" s="23"/>
      <c r="H160" s="23"/>
      <c r="I160" s="23"/>
      <c r="J160" s="23"/>
      <c r="M160" s="23"/>
      <c r="N160" s="23"/>
    </row>
    <row r="161" spans="1:14" s="139" customFormat="1">
      <c r="A161" s="138"/>
      <c r="B161" s="138"/>
      <c r="G161" s="23"/>
      <c r="H161" s="23"/>
      <c r="I161" s="23"/>
      <c r="J161" s="23"/>
      <c r="M161" s="23"/>
      <c r="N161" s="23"/>
    </row>
    <row r="162" spans="1:14" s="139" customFormat="1">
      <c r="A162" s="138"/>
      <c r="B162" s="138"/>
      <c r="G162" s="23"/>
      <c r="H162" s="23"/>
      <c r="I162" s="23"/>
      <c r="J162" s="23"/>
      <c r="M162" s="23"/>
      <c r="N162" s="23"/>
    </row>
    <row r="163" spans="1:14" s="139" customFormat="1">
      <c r="A163" s="138"/>
      <c r="B163" s="138"/>
      <c r="G163" s="23"/>
      <c r="H163" s="23"/>
      <c r="I163" s="23"/>
      <c r="J163" s="23"/>
      <c r="M163" s="23"/>
      <c r="N163" s="23"/>
    </row>
    <row r="164" spans="1:14" s="139" customFormat="1">
      <c r="A164" s="138"/>
      <c r="B164" s="138"/>
      <c r="G164" s="23"/>
      <c r="H164" s="23"/>
      <c r="I164" s="23"/>
      <c r="J164" s="23"/>
      <c r="M164" s="23"/>
      <c r="N164" s="23"/>
    </row>
    <row r="165" spans="1:14" s="139" customFormat="1">
      <c r="A165" s="138"/>
      <c r="B165" s="138"/>
      <c r="G165" s="23"/>
      <c r="H165" s="23"/>
      <c r="I165" s="23"/>
      <c r="J165" s="23"/>
      <c r="M165" s="23"/>
      <c r="N165" s="23"/>
    </row>
    <row r="166" spans="1:14" s="139" customFormat="1">
      <c r="A166" s="138"/>
      <c r="B166" s="138"/>
      <c r="G166" s="23"/>
      <c r="H166" s="23"/>
      <c r="I166" s="23"/>
      <c r="J166" s="23"/>
      <c r="M166" s="23"/>
      <c r="N166" s="23"/>
    </row>
    <row r="167" spans="1:14" s="139" customFormat="1">
      <c r="A167" s="138"/>
      <c r="B167" s="138"/>
      <c r="G167" s="23"/>
      <c r="H167" s="23"/>
      <c r="I167" s="23"/>
      <c r="J167" s="23"/>
      <c r="M167" s="23"/>
      <c r="N167" s="23"/>
    </row>
    <row r="168" spans="1:14" s="139" customFormat="1">
      <c r="A168" s="138"/>
      <c r="B168" s="138"/>
      <c r="G168" s="23"/>
      <c r="H168" s="23"/>
      <c r="I168" s="23"/>
      <c r="J168" s="23"/>
      <c r="M168" s="23"/>
      <c r="N168" s="23"/>
    </row>
    <row r="169" spans="1:14" s="139" customFormat="1">
      <c r="A169" s="138"/>
      <c r="B169" s="138"/>
      <c r="G169" s="23"/>
      <c r="H169" s="23"/>
      <c r="I169" s="23"/>
      <c r="J169" s="23"/>
      <c r="M169" s="23"/>
      <c r="N169" s="23"/>
    </row>
    <row r="170" spans="1:14" s="139" customFormat="1">
      <c r="A170" s="138"/>
      <c r="B170" s="138"/>
      <c r="G170" s="23"/>
      <c r="H170" s="23"/>
      <c r="I170" s="23"/>
      <c r="J170" s="23"/>
      <c r="M170" s="23"/>
      <c r="N170" s="23"/>
    </row>
    <row r="171" spans="1:14" s="139" customFormat="1">
      <c r="A171" s="138"/>
      <c r="B171" s="138"/>
      <c r="G171" s="23"/>
      <c r="H171" s="23"/>
      <c r="I171" s="23"/>
      <c r="J171" s="23"/>
      <c r="M171" s="23"/>
      <c r="N171" s="23"/>
    </row>
    <row r="172" spans="1:14" s="139" customFormat="1">
      <c r="A172" s="138"/>
      <c r="B172" s="138"/>
      <c r="G172" s="23"/>
      <c r="H172" s="23"/>
      <c r="I172" s="23"/>
      <c r="J172" s="23"/>
      <c r="M172" s="23"/>
      <c r="N172" s="23"/>
    </row>
    <row r="173" spans="1:14" s="139" customFormat="1">
      <c r="A173" s="138"/>
      <c r="G173" s="23"/>
      <c r="H173" s="23"/>
      <c r="I173" s="23"/>
      <c r="J173" s="23"/>
      <c r="M173" s="23"/>
      <c r="N173" s="23"/>
    </row>
    <row r="174" spans="1:14" s="139" customFormat="1">
      <c r="A174" s="138"/>
      <c r="G174" s="23"/>
      <c r="H174" s="23"/>
      <c r="I174" s="23"/>
      <c r="J174" s="23"/>
      <c r="M174" s="23"/>
      <c r="N174" s="23"/>
    </row>
    <row r="175" spans="1:14" s="139" customFormat="1">
      <c r="A175" s="138"/>
      <c r="G175" s="23"/>
      <c r="H175" s="23"/>
      <c r="I175" s="23"/>
      <c r="J175" s="23"/>
      <c r="M175" s="23"/>
      <c r="N175" s="23"/>
    </row>
    <row r="176" spans="1:14" s="139" customFormat="1">
      <c r="A176" s="138"/>
      <c r="G176" s="23"/>
      <c r="H176" s="23"/>
      <c r="I176" s="23"/>
      <c r="J176" s="23"/>
      <c r="M176" s="23"/>
      <c r="N176" s="23"/>
    </row>
    <row r="177" spans="1:14" s="139" customFormat="1">
      <c r="A177" s="138"/>
      <c r="G177" s="23"/>
      <c r="H177" s="23"/>
      <c r="I177" s="23"/>
      <c r="J177" s="23"/>
      <c r="M177" s="23"/>
      <c r="N177" s="23"/>
    </row>
    <row r="178" spans="1:14" s="139" customFormat="1">
      <c r="A178" s="138"/>
      <c r="G178" s="23"/>
      <c r="H178" s="23"/>
      <c r="I178" s="23"/>
      <c r="J178" s="23"/>
      <c r="M178" s="23"/>
      <c r="N178" s="23"/>
    </row>
    <row r="179" spans="1:14" s="139" customFormat="1">
      <c r="A179" s="138"/>
      <c r="G179" s="23"/>
      <c r="H179" s="23"/>
      <c r="I179" s="23"/>
      <c r="J179" s="23"/>
      <c r="M179" s="23"/>
      <c r="N179" s="23"/>
    </row>
    <row r="180" spans="1:14" s="139" customFormat="1">
      <c r="A180" s="138"/>
      <c r="G180" s="23"/>
      <c r="H180" s="23"/>
      <c r="I180" s="23"/>
      <c r="J180" s="23"/>
      <c r="M180" s="23"/>
      <c r="N180" s="23"/>
    </row>
    <row r="181" spans="1:14" s="139" customFormat="1">
      <c r="A181" s="138"/>
      <c r="G181" s="23"/>
      <c r="H181" s="23"/>
      <c r="I181" s="23"/>
      <c r="J181" s="23"/>
      <c r="M181" s="23"/>
      <c r="N181" s="23"/>
    </row>
    <row r="182" spans="1:14" s="139" customFormat="1">
      <c r="A182" s="138"/>
      <c r="G182" s="23"/>
      <c r="H182" s="23"/>
      <c r="I182" s="23"/>
      <c r="J182" s="23"/>
      <c r="M182" s="23"/>
      <c r="N182" s="23"/>
    </row>
    <row r="183" spans="1:14" s="139" customFormat="1">
      <c r="A183" s="138"/>
      <c r="G183" s="23"/>
      <c r="H183" s="23"/>
      <c r="I183" s="23"/>
      <c r="J183" s="23"/>
      <c r="M183" s="23"/>
      <c r="N183" s="23"/>
    </row>
    <row r="184" spans="1:14" s="139" customFormat="1">
      <c r="A184" s="138"/>
      <c r="G184" s="23"/>
      <c r="H184" s="23"/>
      <c r="I184" s="23"/>
      <c r="J184" s="23"/>
      <c r="M184" s="23"/>
      <c r="N184" s="23"/>
    </row>
    <row r="185" spans="1:14" s="139" customFormat="1">
      <c r="A185" s="138"/>
      <c r="G185" s="23"/>
      <c r="H185" s="23"/>
      <c r="I185" s="23"/>
      <c r="J185" s="23"/>
      <c r="M185" s="23"/>
      <c r="N185" s="23"/>
    </row>
    <row r="186" spans="1:14" s="139" customFormat="1">
      <c r="A186" s="138"/>
      <c r="G186" s="23"/>
      <c r="H186" s="23"/>
      <c r="I186" s="23"/>
      <c r="J186" s="23"/>
      <c r="M186" s="23"/>
      <c r="N186" s="23"/>
    </row>
    <row r="187" spans="1:14" s="139" customFormat="1">
      <c r="A187" s="138"/>
      <c r="G187" s="23"/>
      <c r="H187" s="23"/>
      <c r="I187" s="23"/>
      <c r="J187" s="23"/>
      <c r="M187" s="23"/>
      <c r="N187" s="23"/>
    </row>
    <row r="188" spans="1:14" s="139" customFormat="1">
      <c r="A188" s="138"/>
      <c r="G188" s="23"/>
      <c r="H188" s="23"/>
      <c r="I188" s="23"/>
      <c r="J188" s="23"/>
      <c r="M188" s="23"/>
      <c r="N188" s="23"/>
    </row>
    <row r="189" spans="1:14" s="139" customFormat="1">
      <c r="A189" s="138"/>
      <c r="G189" s="23"/>
      <c r="H189" s="23"/>
      <c r="I189" s="23"/>
      <c r="J189" s="23"/>
      <c r="M189" s="23"/>
      <c r="N189" s="23"/>
    </row>
    <row r="190" spans="1:14" s="139" customFormat="1">
      <c r="A190" s="138"/>
      <c r="G190" s="23"/>
      <c r="H190" s="23"/>
      <c r="I190" s="23"/>
      <c r="J190" s="23"/>
      <c r="M190" s="23"/>
      <c r="N190" s="23"/>
    </row>
    <row r="191" spans="1:14" s="139" customFormat="1">
      <c r="A191" s="138"/>
      <c r="G191" s="23"/>
      <c r="H191" s="23"/>
      <c r="I191" s="23"/>
      <c r="J191" s="23"/>
      <c r="M191" s="23"/>
      <c r="N191" s="23"/>
    </row>
    <row r="192" spans="1:14" s="139" customFormat="1">
      <c r="A192" s="138"/>
      <c r="G192" s="23"/>
      <c r="H192" s="23"/>
      <c r="I192" s="23"/>
      <c r="J192" s="23"/>
      <c r="M192" s="23"/>
      <c r="N192" s="23"/>
    </row>
    <row r="193" spans="1:14" s="139" customFormat="1">
      <c r="A193" s="138"/>
      <c r="G193" s="23"/>
      <c r="H193" s="23"/>
      <c r="I193" s="23"/>
      <c r="J193" s="23"/>
      <c r="M193" s="23"/>
      <c r="N193" s="23"/>
    </row>
    <row r="194" spans="1:14" s="139" customFormat="1">
      <c r="A194" s="138"/>
      <c r="G194" s="23"/>
      <c r="H194" s="23"/>
      <c r="I194" s="23"/>
      <c r="J194" s="23"/>
      <c r="M194" s="23"/>
      <c r="N194" s="23"/>
    </row>
    <row r="195" spans="1:14" s="139" customFormat="1">
      <c r="A195" s="138"/>
      <c r="G195" s="23"/>
      <c r="H195" s="23"/>
      <c r="I195" s="23"/>
      <c r="J195" s="23"/>
      <c r="M195" s="23"/>
      <c r="N195" s="23"/>
    </row>
    <row r="196" spans="1:14" s="139" customFormat="1">
      <c r="A196" s="138"/>
      <c r="G196" s="23"/>
      <c r="H196" s="23"/>
      <c r="I196" s="23"/>
      <c r="J196" s="23"/>
      <c r="M196" s="23"/>
      <c r="N196" s="23"/>
    </row>
    <row r="197" spans="1:14" s="139" customFormat="1">
      <c r="A197" s="138"/>
      <c r="G197" s="23"/>
      <c r="H197" s="23"/>
      <c r="I197" s="23"/>
      <c r="J197" s="23"/>
      <c r="M197" s="23"/>
      <c r="N197" s="23"/>
    </row>
    <row r="198" spans="1:14" s="139" customFormat="1">
      <c r="A198" s="138"/>
      <c r="G198" s="23"/>
      <c r="H198" s="23"/>
      <c r="I198" s="23"/>
      <c r="J198" s="23"/>
      <c r="M198" s="23"/>
      <c r="N198" s="23"/>
    </row>
    <row r="199" spans="1:14" s="139" customFormat="1">
      <c r="A199" s="138"/>
      <c r="G199" s="23"/>
      <c r="H199" s="23"/>
      <c r="I199" s="23"/>
      <c r="J199" s="23"/>
      <c r="M199" s="23"/>
      <c r="N199" s="23"/>
    </row>
    <row r="200" spans="1:14" s="139" customFormat="1">
      <c r="A200" s="138"/>
      <c r="G200" s="23"/>
      <c r="H200" s="23"/>
      <c r="I200" s="23"/>
      <c r="J200" s="23"/>
      <c r="M200" s="23"/>
      <c r="N200" s="23"/>
    </row>
    <row r="201" spans="1:14" s="139" customFormat="1">
      <c r="A201" s="138"/>
      <c r="G201" s="23"/>
      <c r="H201" s="23"/>
      <c r="I201" s="23"/>
      <c r="J201" s="23"/>
      <c r="M201" s="23"/>
      <c r="N201" s="23"/>
    </row>
    <row r="202" spans="1:14" s="139" customFormat="1">
      <c r="A202" s="138"/>
      <c r="G202" s="23"/>
      <c r="H202" s="23"/>
      <c r="I202" s="23"/>
      <c r="J202" s="23"/>
      <c r="M202" s="23"/>
      <c r="N202" s="23"/>
    </row>
    <row r="203" spans="1:14" s="139" customFormat="1">
      <c r="A203" s="138"/>
      <c r="G203" s="23"/>
      <c r="H203" s="23"/>
      <c r="I203" s="23"/>
      <c r="J203" s="23"/>
      <c r="M203" s="23"/>
      <c r="N203" s="23"/>
    </row>
    <row r="204" spans="1:14" s="139" customFormat="1">
      <c r="A204" s="138"/>
      <c r="G204" s="23"/>
      <c r="H204" s="23"/>
      <c r="I204" s="23"/>
      <c r="J204" s="23"/>
      <c r="M204" s="23"/>
      <c r="N204" s="23"/>
    </row>
    <row r="205" spans="1:14" s="139" customFormat="1">
      <c r="A205" s="138"/>
      <c r="G205" s="23"/>
      <c r="H205" s="23"/>
      <c r="I205" s="23"/>
      <c r="J205" s="23"/>
      <c r="M205" s="23"/>
      <c r="N205" s="23"/>
    </row>
    <row r="206" spans="1:14" s="139" customFormat="1">
      <c r="A206" s="138"/>
      <c r="G206" s="23"/>
      <c r="H206" s="23"/>
      <c r="I206" s="23"/>
      <c r="J206" s="23"/>
      <c r="M206" s="23"/>
      <c r="N206" s="23"/>
    </row>
    <row r="207" spans="1:14" s="139" customFormat="1">
      <c r="A207" s="138"/>
      <c r="G207" s="23"/>
      <c r="H207" s="23"/>
      <c r="I207" s="23"/>
      <c r="J207" s="23"/>
      <c r="M207" s="23"/>
      <c r="N207" s="23"/>
    </row>
    <row r="208" spans="1:14" s="139" customFormat="1">
      <c r="A208" s="138"/>
      <c r="G208" s="23"/>
      <c r="H208" s="23"/>
      <c r="I208" s="23"/>
      <c r="J208" s="23"/>
      <c r="M208" s="23"/>
      <c r="N208" s="23"/>
    </row>
    <row r="209" spans="1:14" s="139" customFormat="1">
      <c r="A209" s="138"/>
      <c r="G209" s="23"/>
      <c r="H209" s="23"/>
      <c r="I209" s="23"/>
      <c r="J209" s="23"/>
      <c r="M209" s="23"/>
      <c r="N209" s="23"/>
    </row>
    <row r="210" spans="1:14" s="139" customFormat="1">
      <c r="A210" s="138"/>
      <c r="G210" s="23"/>
      <c r="H210" s="23"/>
      <c r="I210" s="23"/>
      <c r="J210" s="23"/>
      <c r="M210" s="23"/>
      <c r="N210" s="23"/>
    </row>
    <row r="211" spans="1:14" s="139" customFormat="1">
      <c r="A211" s="138"/>
      <c r="G211" s="23"/>
      <c r="H211" s="23"/>
      <c r="I211" s="23"/>
      <c r="J211" s="23"/>
      <c r="M211" s="23"/>
      <c r="N211" s="23"/>
    </row>
    <row r="212" spans="1:14" s="139" customFormat="1">
      <c r="A212" s="138"/>
      <c r="G212" s="23"/>
      <c r="H212" s="23"/>
      <c r="I212" s="23"/>
      <c r="J212" s="23"/>
      <c r="M212" s="23"/>
      <c r="N212" s="23"/>
    </row>
    <row r="213" spans="1:14" s="139" customFormat="1">
      <c r="A213" s="138"/>
      <c r="G213" s="23"/>
      <c r="H213" s="23"/>
      <c r="I213" s="23"/>
      <c r="J213" s="23"/>
      <c r="M213" s="23"/>
      <c r="N213" s="23"/>
    </row>
    <row r="214" spans="1:14" s="139" customFormat="1">
      <c r="A214" s="138"/>
      <c r="G214" s="23"/>
      <c r="H214" s="23"/>
      <c r="I214" s="23"/>
      <c r="J214" s="23"/>
      <c r="M214" s="23"/>
      <c r="N214" s="23"/>
    </row>
    <row r="215" spans="1:14" s="139" customFormat="1">
      <c r="A215" s="138"/>
      <c r="G215" s="23"/>
      <c r="H215" s="23"/>
      <c r="I215" s="23"/>
      <c r="J215" s="23"/>
      <c r="M215" s="23"/>
      <c r="N215" s="23"/>
    </row>
    <row r="216" spans="1:14" s="139" customFormat="1">
      <c r="A216" s="138"/>
      <c r="G216" s="23"/>
      <c r="H216" s="23"/>
      <c r="I216" s="23"/>
      <c r="J216" s="23"/>
      <c r="M216" s="23"/>
      <c r="N216" s="23"/>
    </row>
    <row r="217" spans="1:14" s="139" customFormat="1">
      <c r="A217" s="138"/>
      <c r="G217" s="23"/>
      <c r="H217" s="23"/>
      <c r="I217" s="23"/>
      <c r="J217" s="23"/>
      <c r="M217" s="23"/>
      <c r="N217" s="23"/>
    </row>
    <row r="218" spans="1:14" s="139" customFormat="1">
      <c r="A218" s="138"/>
      <c r="G218" s="23"/>
      <c r="H218" s="23"/>
      <c r="I218" s="23"/>
      <c r="J218" s="23"/>
      <c r="M218" s="23"/>
      <c r="N218" s="23"/>
    </row>
    <row r="219" spans="1:14" s="139" customFormat="1">
      <c r="A219" s="138"/>
      <c r="G219" s="23"/>
      <c r="H219" s="23"/>
      <c r="I219" s="23"/>
      <c r="J219" s="23"/>
      <c r="M219" s="23"/>
      <c r="N219" s="23"/>
    </row>
    <row r="220" spans="1:14" s="139" customFormat="1">
      <c r="A220" s="138"/>
      <c r="G220" s="23"/>
      <c r="H220" s="23"/>
      <c r="I220" s="23"/>
      <c r="J220" s="23"/>
      <c r="M220" s="23"/>
      <c r="N220" s="23"/>
    </row>
    <row r="221" spans="1:14" s="139" customFormat="1">
      <c r="A221" s="138"/>
      <c r="G221" s="23"/>
      <c r="H221" s="23"/>
      <c r="I221" s="23"/>
      <c r="J221" s="23"/>
      <c r="M221" s="23"/>
      <c r="N221" s="23"/>
    </row>
    <row r="222" spans="1:14" s="139" customFormat="1">
      <c r="A222" s="138"/>
      <c r="G222" s="23"/>
      <c r="H222" s="23"/>
      <c r="I222" s="23"/>
      <c r="J222" s="23"/>
      <c r="M222" s="23"/>
      <c r="N222" s="23"/>
    </row>
    <row r="223" spans="1:14" s="139" customFormat="1">
      <c r="A223" s="138"/>
      <c r="G223" s="23"/>
      <c r="H223" s="23"/>
      <c r="I223" s="23"/>
      <c r="J223" s="23"/>
      <c r="M223" s="23"/>
      <c r="N223" s="23"/>
    </row>
    <row r="224" spans="1:14" s="139" customFormat="1">
      <c r="A224" s="138"/>
      <c r="G224" s="23"/>
      <c r="H224" s="23"/>
      <c r="I224" s="23"/>
      <c r="J224" s="23"/>
      <c r="M224" s="23"/>
      <c r="N224" s="23"/>
    </row>
    <row r="225" spans="1:14" s="139" customFormat="1">
      <c r="A225" s="138"/>
      <c r="G225" s="23"/>
      <c r="H225" s="23"/>
      <c r="I225" s="23"/>
      <c r="J225" s="23"/>
      <c r="M225" s="23"/>
      <c r="N225" s="23"/>
    </row>
    <row r="226" spans="1:14" s="139" customFormat="1">
      <c r="A226" s="138"/>
      <c r="G226" s="23"/>
      <c r="H226" s="23"/>
      <c r="I226" s="23"/>
      <c r="J226" s="23"/>
      <c r="M226" s="23"/>
      <c r="N226" s="23"/>
    </row>
    <row r="227" spans="1:14" s="139" customFormat="1">
      <c r="A227" s="138"/>
      <c r="G227" s="23"/>
      <c r="H227" s="23"/>
      <c r="I227" s="23"/>
      <c r="J227" s="23"/>
      <c r="M227" s="23"/>
      <c r="N227" s="23"/>
    </row>
    <row r="228" spans="1:14" s="139" customFormat="1">
      <c r="A228" s="138"/>
      <c r="G228" s="23"/>
      <c r="H228" s="23"/>
      <c r="I228" s="23"/>
      <c r="J228" s="23"/>
      <c r="M228" s="23"/>
      <c r="N228" s="23"/>
    </row>
    <row r="229" spans="1:14" s="139" customFormat="1">
      <c r="A229" s="138"/>
      <c r="G229" s="23"/>
      <c r="H229" s="23"/>
      <c r="I229" s="23"/>
      <c r="J229" s="23"/>
      <c r="M229" s="23"/>
      <c r="N229" s="23"/>
    </row>
    <row r="230" spans="1:14" s="139" customFormat="1">
      <c r="A230" s="138"/>
      <c r="G230" s="23"/>
      <c r="H230" s="23"/>
      <c r="I230" s="23"/>
      <c r="J230" s="23"/>
      <c r="M230" s="23"/>
      <c r="N230" s="23"/>
    </row>
    <row r="231" spans="1:14" s="139" customFormat="1">
      <c r="A231" s="138"/>
      <c r="G231" s="23"/>
      <c r="H231" s="23"/>
      <c r="I231" s="23"/>
      <c r="J231" s="23"/>
      <c r="M231" s="23"/>
      <c r="N231" s="23"/>
    </row>
    <row r="232" spans="1:14" s="139" customFormat="1">
      <c r="A232" s="138"/>
      <c r="G232" s="23"/>
      <c r="H232" s="23"/>
      <c r="I232" s="23"/>
      <c r="J232" s="23"/>
      <c r="M232" s="23"/>
      <c r="N232" s="23"/>
    </row>
    <row r="233" spans="1:14" s="139" customFormat="1">
      <c r="A233" s="138"/>
      <c r="G233" s="23"/>
      <c r="H233" s="23"/>
      <c r="I233" s="23"/>
      <c r="J233" s="23"/>
      <c r="M233" s="23"/>
      <c r="N233" s="23"/>
    </row>
    <row r="234" spans="1:14" s="139" customFormat="1">
      <c r="A234" s="138"/>
      <c r="G234" s="23"/>
      <c r="H234" s="23"/>
      <c r="I234" s="23"/>
      <c r="J234" s="23"/>
      <c r="M234" s="23"/>
      <c r="N234" s="23"/>
    </row>
    <row r="235" spans="1:14" s="139" customFormat="1">
      <c r="A235" s="138"/>
      <c r="G235" s="23"/>
      <c r="H235" s="23"/>
      <c r="I235" s="23"/>
      <c r="J235" s="23"/>
      <c r="M235" s="23"/>
      <c r="N235" s="23"/>
    </row>
    <row r="236" spans="1:14" s="139" customFormat="1">
      <c r="A236" s="138"/>
      <c r="G236" s="23"/>
      <c r="H236" s="23"/>
      <c r="I236" s="23"/>
      <c r="J236" s="23"/>
      <c r="M236" s="23"/>
      <c r="N236" s="23"/>
    </row>
    <row r="237" spans="1:14" s="139" customFormat="1">
      <c r="A237" s="138"/>
      <c r="G237" s="23"/>
      <c r="H237" s="23"/>
      <c r="I237" s="23"/>
      <c r="J237" s="23"/>
      <c r="M237" s="23"/>
      <c r="N237" s="23"/>
    </row>
    <row r="238" spans="1:14" s="139" customFormat="1">
      <c r="A238" s="138"/>
      <c r="G238" s="23"/>
      <c r="H238" s="23"/>
      <c r="I238" s="23"/>
      <c r="J238" s="23"/>
      <c r="M238" s="23"/>
      <c r="N238" s="23"/>
    </row>
    <row r="239" spans="1:14" s="139" customFormat="1">
      <c r="A239" s="138"/>
      <c r="G239" s="23"/>
      <c r="H239" s="23"/>
      <c r="I239" s="23"/>
      <c r="J239" s="23"/>
      <c r="M239" s="23"/>
      <c r="N239" s="23"/>
    </row>
    <row r="240" spans="1:14" s="139" customFormat="1">
      <c r="A240" s="138"/>
      <c r="G240" s="23"/>
      <c r="H240" s="23"/>
      <c r="I240" s="23"/>
      <c r="J240" s="23"/>
      <c r="M240" s="23"/>
      <c r="N240" s="23"/>
    </row>
    <row r="241" spans="1:14" s="139" customFormat="1">
      <c r="A241" s="138"/>
      <c r="G241" s="23"/>
      <c r="H241" s="23"/>
      <c r="I241" s="23"/>
      <c r="J241" s="23"/>
      <c r="M241" s="23"/>
      <c r="N241" s="23"/>
    </row>
    <row r="242" spans="1:14" s="139" customFormat="1">
      <c r="A242" s="138"/>
      <c r="G242" s="23"/>
      <c r="H242" s="23"/>
      <c r="I242" s="23"/>
      <c r="J242" s="23"/>
      <c r="M242" s="23"/>
      <c r="N242" s="23"/>
    </row>
    <row r="243" spans="1:14" s="139" customFormat="1">
      <c r="A243" s="138"/>
      <c r="G243" s="23"/>
      <c r="H243" s="23"/>
      <c r="I243" s="23"/>
      <c r="J243" s="23"/>
      <c r="M243" s="23"/>
      <c r="N243" s="23"/>
    </row>
    <row r="244" spans="1:14" s="139" customFormat="1">
      <c r="A244" s="138"/>
      <c r="G244" s="23"/>
      <c r="H244" s="23"/>
      <c r="I244" s="23"/>
      <c r="J244" s="23"/>
      <c r="M244" s="23"/>
      <c r="N244" s="23"/>
    </row>
    <row r="245" spans="1:14" s="139" customFormat="1">
      <c r="A245" s="138"/>
      <c r="G245" s="23"/>
      <c r="H245" s="23"/>
      <c r="I245" s="23"/>
      <c r="J245" s="23"/>
      <c r="M245" s="23"/>
      <c r="N245" s="23"/>
    </row>
    <row r="246" spans="1:14" s="139" customFormat="1">
      <c r="A246" s="138"/>
      <c r="G246" s="23"/>
      <c r="H246" s="23"/>
      <c r="I246" s="23"/>
      <c r="J246" s="23"/>
      <c r="M246" s="23"/>
      <c r="N246" s="23"/>
    </row>
    <row r="247" spans="1:14" s="139" customFormat="1">
      <c r="A247" s="138"/>
      <c r="G247" s="23"/>
      <c r="H247" s="23"/>
      <c r="I247" s="23"/>
      <c r="J247" s="23"/>
      <c r="M247" s="23"/>
      <c r="N247" s="23"/>
    </row>
    <row r="248" spans="1:14" s="139" customFormat="1">
      <c r="A248" s="138"/>
      <c r="G248" s="23"/>
      <c r="H248" s="23"/>
      <c r="I248" s="23"/>
      <c r="J248" s="23"/>
      <c r="M248" s="23"/>
      <c r="N248" s="23"/>
    </row>
    <row r="249" spans="1:14" s="139" customFormat="1">
      <c r="A249" s="138"/>
      <c r="G249" s="23"/>
      <c r="H249" s="23"/>
      <c r="I249" s="23"/>
      <c r="J249" s="23"/>
      <c r="M249" s="23"/>
      <c r="N249" s="23"/>
    </row>
    <row r="250" spans="1:14" s="139" customFormat="1">
      <c r="A250" s="138"/>
      <c r="G250" s="23"/>
      <c r="H250" s="23"/>
      <c r="I250" s="23"/>
      <c r="J250" s="23"/>
      <c r="M250" s="23"/>
      <c r="N250" s="23"/>
    </row>
    <row r="251" spans="1:14" s="139" customFormat="1">
      <c r="A251" s="138"/>
      <c r="G251" s="23"/>
      <c r="H251" s="23"/>
      <c r="I251" s="23"/>
      <c r="J251" s="23"/>
      <c r="M251" s="23"/>
      <c r="N251" s="23"/>
    </row>
    <row r="252" spans="1:14" s="139" customFormat="1">
      <c r="A252" s="138"/>
      <c r="G252" s="23"/>
      <c r="H252" s="23"/>
      <c r="I252" s="23"/>
      <c r="J252" s="23"/>
      <c r="M252" s="23"/>
      <c r="N252" s="23"/>
    </row>
    <row r="253" spans="1:14" s="139" customFormat="1">
      <c r="A253" s="138"/>
      <c r="G253" s="23"/>
      <c r="H253" s="23"/>
      <c r="I253" s="23"/>
      <c r="J253" s="23"/>
      <c r="M253" s="23"/>
      <c r="N253" s="23"/>
    </row>
    <row r="254" spans="1:14" s="139" customFormat="1">
      <c r="A254" s="138"/>
      <c r="G254" s="23"/>
      <c r="H254" s="23"/>
      <c r="I254" s="23"/>
      <c r="J254" s="23"/>
      <c r="M254" s="23"/>
      <c r="N254" s="23"/>
    </row>
    <row r="255" spans="1:14" s="139" customFormat="1">
      <c r="A255" s="138"/>
      <c r="G255" s="23"/>
      <c r="H255" s="23"/>
      <c r="I255" s="23"/>
      <c r="J255" s="23"/>
      <c r="M255" s="23"/>
      <c r="N255" s="23"/>
    </row>
    <row r="256" spans="1:14" s="139" customFormat="1">
      <c r="A256" s="138"/>
      <c r="G256" s="23"/>
      <c r="H256" s="23"/>
      <c r="I256" s="23"/>
      <c r="J256" s="23"/>
      <c r="M256" s="23"/>
      <c r="N256" s="23"/>
    </row>
    <row r="257" spans="1:14" s="139" customFormat="1">
      <c r="A257" s="138"/>
      <c r="G257" s="23"/>
      <c r="H257" s="23"/>
      <c r="I257" s="23"/>
      <c r="J257" s="23"/>
      <c r="M257" s="23"/>
      <c r="N257" s="23"/>
    </row>
    <row r="258" spans="1:14" s="139" customFormat="1">
      <c r="A258" s="138"/>
      <c r="G258" s="23"/>
      <c r="H258" s="23"/>
      <c r="I258" s="23"/>
      <c r="J258" s="23"/>
      <c r="M258" s="23"/>
      <c r="N258" s="23"/>
    </row>
    <row r="259" spans="1:14" s="139" customFormat="1">
      <c r="A259" s="138"/>
      <c r="G259" s="23"/>
      <c r="H259" s="23"/>
      <c r="I259" s="23"/>
      <c r="J259" s="23"/>
      <c r="M259" s="23"/>
      <c r="N259" s="23"/>
    </row>
    <row r="260" spans="1:14" s="139" customFormat="1">
      <c r="A260" s="138"/>
      <c r="G260" s="23"/>
      <c r="H260" s="23"/>
      <c r="I260" s="23"/>
      <c r="J260" s="23"/>
      <c r="M260" s="23"/>
      <c r="N260" s="23"/>
    </row>
    <row r="261" spans="1:14" s="139" customFormat="1">
      <c r="A261" s="138"/>
      <c r="G261" s="23"/>
      <c r="H261" s="23"/>
      <c r="I261" s="23"/>
      <c r="J261" s="23"/>
      <c r="M261" s="23"/>
      <c r="N261" s="23"/>
    </row>
    <row r="262" spans="1:14" s="139" customFormat="1">
      <c r="A262" s="138"/>
      <c r="G262" s="23"/>
      <c r="H262" s="23"/>
      <c r="I262" s="23"/>
      <c r="J262" s="23"/>
      <c r="M262" s="23"/>
      <c r="N262" s="23"/>
    </row>
    <row r="263" spans="1:14" s="139" customFormat="1">
      <c r="A263" s="138"/>
      <c r="G263" s="23"/>
      <c r="H263" s="23"/>
      <c r="I263" s="23"/>
      <c r="J263" s="23"/>
      <c r="M263" s="23"/>
      <c r="N263" s="23"/>
    </row>
    <row r="264" spans="1:14" s="139" customFormat="1">
      <c r="A264" s="138"/>
      <c r="G264" s="23"/>
      <c r="H264" s="23"/>
      <c r="I264" s="23"/>
      <c r="J264" s="23"/>
      <c r="M264" s="23"/>
      <c r="N264" s="23"/>
    </row>
    <row r="265" spans="1:14" s="139" customFormat="1">
      <c r="A265" s="138"/>
      <c r="G265" s="23"/>
      <c r="H265" s="23"/>
      <c r="I265" s="23"/>
      <c r="J265" s="23"/>
      <c r="M265" s="23"/>
      <c r="N265" s="23"/>
    </row>
  </sheetData>
  <mergeCells count="21"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B102:F102"/>
    <mergeCell ref="G1:J1"/>
    <mergeCell ref="M1:N2"/>
    <mergeCell ref="G2:J2"/>
    <mergeCell ref="A4:I5"/>
    <mergeCell ref="J4:J5"/>
    <mergeCell ref="K4:K5"/>
    <mergeCell ref="L4:L5"/>
    <mergeCell ref="M4:N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5" fitToHeight="3" orientation="portrait" r:id="rId1"/>
  <headerFooter alignWithMargins="0">
    <oddFooter>&amp;C&amp;"Garamond,Corsivo"&amp;P / &amp;N</oddFooter>
  </headerFooter>
  <rowBreaks count="1" manualBreakCount="1">
    <brk id="5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4"/>
  <sheetViews>
    <sheetView showGridLines="0" view="pageBreakPreview" topLeftCell="A91" zoomScale="75" zoomScaleSheetLayoutView="75" workbookViewId="0">
      <selection activeCell="K122" sqref="K122"/>
    </sheetView>
  </sheetViews>
  <sheetFormatPr defaultColWidth="10.42578125" defaultRowHeight="15.75"/>
  <cols>
    <col min="1" max="1" width="4" style="322" customWidth="1"/>
    <col min="2" max="2" width="4.5703125" style="322" customWidth="1"/>
    <col min="3" max="3" width="2.5703125" style="322" customWidth="1"/>
    <col min="4" max="5" width="4" style="322" customWidth="1"/>
    <col min="6" max="6" width="93" style="214" customWidth="1"/>
    <col min="7" max="7" width="28" style="321" customWidth="1"/>
    <col min="8" max="8" width="29" style="321" customWidth="1"/>
    <col min="9" max="9" width="24.42578125" style="321" customWidth="1"/>
    <col min="10" max="10" width="15.28515625" style="214" customWidth="1"/>
    <col min="11" max="11" width="12.85546875" style="214" bestFit="1" customWidth="1"/>
    <col min="12" max="16384" width="10.42578125" style="214"/>
  </cols>
  <sheetData>
    <row r="1" spans="1:11" s="205" customFormat="1" ht="27.6" customHeight="1">
      <c r="A1" s="202" t="s">
        <v>183</v>
      </c>
      <c r="B1" s="202"/>
      <c r="C1" s="202"/>
      <c r="D1" s="202"/>
      <c r="E1" s="202"/>
      <c r="F1" s="202"/>
      <c r="G1" s="202"/>
      <c r="H1" s="202"/>
      <c r="I1" s="202"/>
      <c r="J1" s="203" t="s">
        <v>1</v>
      </c>
      <c r="K1" s="204"/>
    </row>
    <row r="2" spans="1:11" s="205" customFormat="1" ht="27.6" customHeight="1" thickBot="1">
      <c r="A2" s="202"/>
      <c r="B2" s="202"/>
      <c r="C2" s="202"/>
      <c r="D2" s="202"/>
      <c r="E2" s="202"/>
      <c r="F2" s="202"/>
      <c r="G2" s="202"/>
      <c r="H2" s="202"/>
      <c r="I2" s="202"/>
      <c r="J2" s="206"/>
      <c r="K2" s="207"/>
    </row>
    <row r="3" spans="1:11" s="209" customFormat="1" ht="15" customHeight="1" thickBot="1">
      <c r="A3" s="208"/>
      <c r="B3" s="208"/>
      <c r="C3" s="208"/>
      <c r="D3" s="208"/>
      <c r="E3" s="208"/>
      <c r="F3" s="208"/>
      <c r="G3" s="208"/>
      <c r="H3" s="208"/>
      <c r="I3" s="208"/>
    </row>
    <row r="4" spans="1:11" ht="28.35" customHeight="1">
      <c r="A4" s="210" t="s">
        <v>184</v>
      </c>
      <c r="B4" s="211"/>
      <c r="C4" s="211"/>
      <c r="D4" s="211"/>
      <c r="E4" s="211"/>
      <c r="F4" s="212"/>
      <c r="G4" s="213" t="s">
        <v>4</v>
      </c>
      <c r="H4" s="213" t="s">
        <v>5</v>
      </c>
      <c r="I4" s="213" t="s">
        <v>6</v>
      </c>
      <c r="J4" s="21" t="s">
        <v>7</v>
      </c>
      <c r="K4" s="22"/>
    </row>
    <row r="5" spans="1:11" ht="32.25" customHeight="1">
      <c r="A5" s="215"/>
      <c r="B5" s="216"/>
      <c r="C5" s="216"/>
      <c r="D5" s="216"/>
      <c r="E5" s="216"/>
      <c r="F5" s="217"/>
      <c r="G5" s="218"/>
      <c r="H5" s="218"/>
      <c r="I5" s="218"/>
      <c r="J5" s="219" t="s">
        <v>8</v>
      </c>
      <c r="K5" s="220" t="s">
        <v>9</v>
      </c>
    </row>
    <row r="6" spans="1:11" s="227" customFormat="1" ht="27.2" customHeight="1">
      <c r="A6" s="221" t="s">
        <v>10</v>
      </c>
      <c r="B6" s="222" t="s">
        <v>185</v>
      </c>
      <c r="C6" s="222"/>
      <c r="D6" s="222"/>
      <c r="E6" s="222"/>
      <c r="F6" s="223"/>
      <c r="G6" s="224"/>
      <c r="H6" s="224"/>
      <c r="I6" s="224"/>
      <c r="J6" s="225"/>
      <c r="K6" s="226"/>
    </row>
    <row r="7" spans="1:11" s="227" customFormat="1" ht="27.2" customHeight="1">
      <c r="A7" s="228"/>
      <c r="B7" s="229" t="s">
        <v>16</v>
      </c>
      <c r="C7" s="230" t="s">
        <v>186</v>
      </c>
      <c r="D7" s="230"/>
      <c r="E7" s="230"/>
      <c r="F7" s="231"/>
      <c r="G7" s="232">
        <v>79502149.989999995</v>
      </c>
      <c r="H7" s="232">
        <v>70839253.030000001</v>
      </c>
      <c r="I7" s="232">
        <v>64221325.969999999</v>
      </c>
      <c r="J7" s="233">
        <v>8662896.9599999934</v>
      </c>
      <c r="K7" s="234">
        <v>0.12228950178697266</v>
      </c>
    </row>
    <row r="8" spans="1:11" s="242" customFormat="1" ht="27.2" customHeight="1">
      <c r="A8" s="235"/>
      <c r="B8" s="236"/>
      <c r="C8" s="237"/>
      <c r="D8" s="236" t="s">
        <v>20</v>
      </c>
      <c r="E8" s="237" t="s">
        <v>187</v>
      </c>
      <c r="F8" s="238"/>
      <c r="G8" s="239">
        <v>79302149.989999995</v>
      </c>
      <c r="H8" s="239">
        <v>70659633.030000001</v>
      </c>
      <c r="I8" s="239">
        <v>64021325.969999999</v>
      </c>
      <c r="J8" s="240">
        <v>8642516.9599999934</v>
      </c>
      <c r="K8" s="241">
        <v>0.1223119423268252</v>
      </c>
    </row>
    <row r="9" spans="1:11" s="242" customFormat="1" ht="27.2" customHeight="1">
      <c r="A9" s="235"/>
      <c r="B9" s="236"/>
      <c r="C9" s="237"/>
      <c r="D9" s="236" t="s">
        <v>22</v>
      </c>
      <c r="E9" s="237" t="s">
        <v>188</v>
      </c>
      <c r="F9" s="238"/>
      <c r="G9" s="239">
        <v>200000</v>
      </c>
      <c r="H9" s="239">
        <v>143000</v>
      </c>
      <c r="I9" s="239">
        <v>200000</v>
      </c>
      <c r="J9" s="240">
        <v>57000</v>
      </c>
      <c r="K9" s="241">
        <v>0.39860139860139859</v>
      </c>
    </row>
    <row r="10" spans="1:11" s="249" customFormat="1" ht="26.25" customHeight="1">
      <c r="A10" s="243"/>
      <c r="B10" s="244"/>
      <c r="C10" s="245"/>
      <c r="D10" s="244"/>
      <c r="E10" s="246" t="s">
        <v>16</v>
      </c>
      <c r="F10" s="247" t="s">
        <v>189</v>
      </c>
      <c r="G10" s="248">
        <v>200000</v>
      </c>
      <c r="H10" s="248">
        <v>143000</v>
      </c>
      <c r="I10" s="248">
        <v>200000</v>
      </c>
      <c r="J10" s="240">
        <v>57000</v>
      </c>
      <c r="K10" s="241">
        <v>0.39860139860139859</v>
      </c>
    </row>
    <row r="11" spans="1:11" s="249" customFormat="1" ht="26.25" customHeight="1">
      <c r="A11" s="243"/>
      <c r="B11" s="244"/>
      <c r="C11" s="245"/>
      <c r="D11" s="244"/>
      <c r="E11" s="246" t="s">
        <v>18</v>
      </c>
      <c r="F11" s="247" t="s">
        <v>190</v>
      </c>
      <c r="G11" s="250">
        <v>0</v>
      </c>
      <c r="H11" s="250">
        <v>0</v>
      </c>
      <c r="I11" s="250">
        <v>0</v>
      </c>
      <c r="J11" s="240">
        <v>0</v>
      </c>
      <c r="K11" s="241" t="s">
        <v>297</v>
      </c>
    </row>
    <row r="12" spans="1:11" s="249" customFormat="1" ht="26.25" customHeight="1">
      <c r="A12" s="243"/>
      <c r="B12" s="244"/>
      <c r="C12" s="245"/>
      <c r="D12" s="244"/>
      <c r="E12" s="246" t="s">
        <v>26</v>
      </c>
      <c r="F12" s="247" t="s">
        <v>191</v>
      </c>
      <c r="G12" s="250">
        <v>0</v>
      </c>
      <c r="H12" s="250">
        <v>0</v>
      </c>
      <c r="I12" s="250">
        <v>0</v>
      </c>
      <c r="J12" s="240">
        <v>0</v>
      </c>
      <c r="K12" s="241" t="s">
        <v>297</v>
      </c>
    </row>
    <row r="13" spans="1:11" s="249" customFormat="1" ht="26.25" customHeight="1">
      <c r="A13" s="243"/>
      <c r="B13" s="244"/>
      <c r="C13" s="245"/>
      <c r="D13" s="244"/>
      <c r="E13" s="246" t="s">
        <v>28</v>
      </c>
      <c r="F13" s="247" t="s">
        <v>192</v>
      </c>
      <c r="G13" s="250">
        <v>0</v>
      </c>
      <c r="H13" s="250">
        <v>0</v>
      </c>
      <c r="I13" s="250">
        <v>0</v>
      </c>
      <c r="J13" s="240">
        <v>0</v>
      </c>
      <c r="K13" s="241" t="s">
        <v>297</v>
      </c>
    </row>
    <row r="14" spans="1:11" s="249" customFormat="1" ht="26.25" customHeight="1">
      <c r="A14" s="243"/>
      <c r="B14" s="244"/>
      <c r="C14" s="245"/>
      <c r="D14" s="244"/>
      <c r="E14" s="246" t="s">
        <v>30</v>
      </c>
      <c r="F14" s="247" t="s">
        <v>193</v>
      </c>
      <c r="G14" s="250">
        <v>0</v>
      </c>
      <c r="H14" s="250">
        <v>0</v>
      </c>
      <c r="I14" s="250">
        <v>0</v>
      </c>
      <c r="J14" s="251">
        <v>0</v>
      </c>
      <c r="K14" s="252" t="s">
        <v>297</v>
      </c>
    </row>
    <row r="15" spans="1:11" s="249" customFormat="1" ht="26.25" customHeight="1">
      <c r="A15" s="243"/>
      <c r="B15" s="244"/>
      <c r="C15" s="245"/>
      <c r="D15" s="244"/>
      <c r="E15" s="246" t="s">
        <v>74</v>
      </c>
      <c r="F15" s="247" t="s">
        <v>194</v>
      </c>
      <c r="G15" s="253">
        <v>0</v>
      </c>
      <c r="H15" s="253"/>
      <c r="I15" s="253">
        <v>0</v>
      </c>
      <c r="J15" s="240">
        <v>0</v>
      </c>
      <c r="K15" s="241" t="s">
        <v>297</v>
      </c>
    </row>
    <row r="16" spans="1:11" s="242" customFormat="1" ht="27.2" customHeight="1">
      <c r="A16" s="235"/>
      <c r="B16" s="236"/>
      <c r="C16" s="237"/>
      <c r="D16" s="236" t="s">
        <v>24</v>
      </c>
      <c r="E16" s="237" t="s">
        <v>195</v>
      </c>
      <c r="F16" s="254"/>
      <c r="G16" s="239">
        <v>0</v>
      </c>
      <c r="H16" s="239">
        <v>0</v>
      </c>
      <c r="I16" s="239">
        <v>0</v>
      </c>
      <c r="J16" s="240">
        <v>0</v>
      </c>
      <c r="K16" s="241" t="s">
        <v>297</v>
      </c>
    </row>
    <row r="17" spans="1:11" s="242" customFormat="1" ht="27.2" customHeight="1">
      <c r="A17" s="235"/>
      <c r="B17" s="236"/>
      <c r="C17" s="237"/>
      <c r="D17" s="237"/>
      <c r="E17" s="255" t="s">
        <v>16</v>
      </c>
      <c r="F17" s="256" t="s">
        <v>196</v>
      </c>
      <c r="G17" s="239">
        <v>0</v>
      </c>
      <c r="H17" s="239">
        <v>0</v>
      </c>
      <c r="I17" s="239">
        <v>0</v>
      </c>
      <c r="J17" s="257">
        <v>0</v>
      </c>
      <c r="K17" s="258" t="s">
        <v>297</v>
      </c>
    </row>
    <row r="18" spans="1:11" s="242" customFormat="1" ht="27.2" customHeight="1">
      <c r="A18" s="235"/>
      <c r="B18" s="236"/>
      <c r="C18" s="237"/>
      <c r="D18" s="237"/>
      <c r="E18" s="255" t="s">
        <v>18</v>
      </c>
      <c r="F18" s="256" t="s">
        <v>197</v>
      </c>
      <c r="G18" s="239">
        <v>0</v>
      </c>
      <c r="H18" s="239">
        <v>0</v>
      </c>
      <c r="I18" s="239">
        <v>0</v>
      </c>
      <c r="J18" s="257">
        <v>0</v>
      </c>
      <c r="K18" s="258" t="s">
        <v>297</v>
      </c>
    </row>
    <row r="19" spans="1:11" s="242" customFormat="1" ht="27.2" customHeight="1">
      <c r="A19" s="235"/>
      <c r="B19" s="236"/>
      <c r="C19" s="237"/>
      <c r="D19" s="237"/>
      <c r="E19" s="255" t="s">
        <v>26</v>
      </c>
      <c r="F19" s="256" t="s">
        <v>198</v>
      </c>
      <c r="G19" s="239">
        <v>0</v>
      </c>
      <c r="H19" s="239">
        <v>0</v>
      </c>
      <c r="I19" s="239">
        <v>0</v>
      </c>
      <c r="J19" s="257">
        <v>0</v>
      </c>
      <c r="K19" s="258" t="s">
        <v>297</v>
      </c>
    </row>
    <row r="20" spans="1:11" s="242" customFormat="1" ht="27.2" customHeight="1">
      <c r="A20" s="235"/>
      <c r="B20" s="236"/>
      <c r="C20" s="237"/>
      <c r="D20" s="237"/>
      <c r="E20" s="255" t="s">
        <v>28</v>
      </c>
      <c r="F20" s="256" t="s">
        <v>199</v>
      </c>
      <c r="G20" s="239">
        <v>0</v>
      </c>
      <c r="H20" s="239">
        <v>0</v>
      </c>
      <c r="I20" s="239">
        <v>0</v>
      </c>
      <c r="J20" s="257">
        <v>0</v>
      </c>
      <c r="K20" s="258" t="s">
        <v>297</v>
      </c>
    </row>
    <row r="21" spans="1:11" s="242" customFormat="1" ht="27.2" customHeight="1">
      <c r="A21" s="235"/>
      <c r="B21" s="236"/>
      <c r="C21" s="237"/>
      <c r="D21" s="236" t="s">
        <v>68</v>
      </c>
      <c r="E21" s="237" t="s">
        <v>200</v>
      </c>
      <c r="F21" s="238"/>
      <c r="G21" s="239">
        <v>0</v>
      </c>
      <c r="H21" s="239">
        <v>36620</v>
      </c>
      <c r="I21" s="239">
        <v>0</v>
      </c>
      <c r="J21" s="240">
        <v>-36620</v>
      </c>
      <c r="K21" s="241">
        <v>-1</v>
      </c>
    </row>
    <row r="22" spans="1:11" s="227" customFormat="1" ht="27.2" customHeight="1">
      <c r="A22" s="259"/>
      <c r="B22" s="229" t="s">
        <v>18</v>
      </c>
      <c r="C22" s="230" t="s">
        <v>201</v>
      </c>
      <c r="D22" s="230"/>
      <c r="E22" s="230"/>
      <c r="F22" s="231"/>
      <c r="G22" s="232">
        <v>-1200000</v>
      </c>
      <c r="H22" s="232">
        <v>-2096564.38</v>
      </c>
      <c r="I22" s="232">
        <v>-1500000</v>
      </c>
      <c r="J22" s="233">
        <v>896564.37999999989</v>
      </c>
      <c r="K22" s="234">
        <v>-0.42763503403601655</v>
      </c>
    </row>
    <row r="23" spans="1:11" s="227" customFormat="1" ht="27.2" customHeight="1">
      <c r="A23" s="259"/>
      <c r="B23" s="229" t="s">
        <v>26</v>
      </c>
      <c r="C23" s="230" t="s">
        <v>202</v>
      </c>
      <c r="D23" s="230"/>
      <c r="E23" s="230"/>
      <c r="F23" s="231"/>
      <c r="G23" s="232">
        <v>0</v>
      </c>
      <c r="H23" s="232">
        <v>0</v>
      </c>
      <c r="I23" s="232">
        <v>0</v>
      </c>
      <c r="J23" s="233">
        <v>0</v>
      </c>
      <c r="K23" s="234" t="s">
        <v>297</v>
      </c>
    </row>
    <row r="24" spans="1:11" s="227" customFormat="1" ht="27.2" customHeight="1">
      <c r="A24" s="228"/>
      <c r="B24" s="229" t="s">
        <v>28</v>
      </c>
      <c r="C24" s="230" t="s">
        <v>203</v>
      </c>
      <c r="D24" s="230"/>
      <c r="E24" s="230"/>
      <c r="F24" s="231"/>
      <c r="G24" s="232">
        <v>139310721.72</v>
      </c>
      <c r="H24" s="232">
        <v>126885896.53999998</v>
      </c>
      <c r="I24" s="232">
        <v>144951129.39999998</v>
      </c>
      <c r="J24" s="233">
        <v>12424825.180000022</v>
      </c>
      <c r="K24" s="234">
        <v>9.7921246716991706E-2</v>
      </c>
    </row>
    <row r="25" spans="1:11" s="242" customFormat="1" ht="27.2" customHeight="1">
      <c r="A25" s="235"/>
      <c r="B25" s="236"/>
      <c r="C25" s="237"/>
      <c r="D25" s="236" t="s">
        <v>20</v>
      </c>
      <c r="E25" s="237" t="s">
        <v>204</v>
      </c>
      <c r="F25" s="238"/>
      <c r="G25" s="239">
        <v>136091181.96000001</v>
      </c>
      <c r="H25" s="239">
        <v>123669627.23999998</v>
      </c>
      <c r="I25" s="239">
        <v>140567907.29999998</v>
      </c>
      <c r="J25" s="240">
        <v>12421554.720000029</v>
      </c>
      <c r="K25" s="241">
        <v>0.10044143414368094</v>
      </c>
    </row>
    <row r="26" spans="1:11" s="242" customFormat="1" ht="27.2" customHeight="1">
      <c r="A26" s="235"/>
      <c r="B26" s="236"/>
      <c r="C26" s="237"/>
      <c r="D26" s="236" t="s">
        <v>22</v>
      </c>
      <c r="E26" s="237" t="s">
        <v>205</v>
      </c>
      <c r="F26" s="238"/>
      <c r="G26" s="239">
        <v>935000</v>
      </c>
      <c r="H26" s="239">
        <v>997143.58000000007</v>
      </c>
      <c r="I26" s="239">
        <v>1622656.95</v>
      </c>
      <c r="J26" s="240">
        <v>-62143.580000000075</v>
      </c>
      <c r="K26" s="241">
        <v>-6.2321596655117682E-2</v>
      </c>
    </row>
    <row r="27" spans="1:11" s="242" customFormat="1" ht="27.2" customHeight="1">
      <c r="A27" s="235"/>
      <c r="B27" s="236"/>
      <c r="C27" s="237"/>
      <c r="D27" s="236" t="s">
        <v>24</v>
      </c>
      <c r="E27" s="237" t="s">
        <v>206</v>
      </c>
      <c r="F27" s="254"/>
      <c r="G27" s="260">
        <v>2284539.7599999998</v>
      </c>
      <c r="H27" s="260">
        <v>2219125.7200000002</v>
      </c>
      <c r="I27" s="260">
        <v>2760565.15</v>
      </c>
      <c r="J27" s="240">
        <v>65414.039999999572</v>
      </c>
      <c r="K27" s="241">
        <v>2.9477392565212378E-2</v>
      </c>
    </row>
    <row r="28" spans="1:11" s="227" customFormat="1" ht="27.2" customHeight="1">
      <c r="A28" s="259"/>
      <c r="B28" s="229" t="s">
        <v>30</v>
      </c>
      <c r="C28" s="230" t="s">
        <v>207</v>
      </c>
      <c r="D28" s="230"/>
      <c r="E28" s="230"/>
      <c r="F28" s="231"/>
      <c r="G28" s="232">
        <v>807306.2</v>
      </c>
      <c r="H28" s="232">
        <v>2190388.65</v>
      </c>
      <c r="I28" s="232">
        <v>700000</v>
      </c>
      <c r="J28" s="233">
        <v>-1383082.45</v>
      </c>
      <c r="K28" s="234">
        <v>-0.63143244008317889</v>
      </c>
    </row>
    <row r="29" spans="1:11" s="227" customFormat="1" ht="27.2" customHeight="1">
      <c r="A29" s="259"/>
      <c r="B29" s="229" t="s">
        <v>74</v>
      </c>
      <c r="C29" s="230" t="s">
        <v>208</v>
      </c>
      <c r="D29" s="230"/>
      <c r="E29" s="230"/>
      <c r="F29" s="231"/>
      <c r="G29" s="232">
        <v>1150000</v>
      </c>
      <c r="H29" s="232">
        <v>876768.53999999992</v>
      </c>
      <c r="I29" s="232">
        <v>1473165.9</v>
      </c>
      <c r="J29" s="233">
        <v>273231.46000000008</v>
      </c>
      <c r="K29" s="234">
        <v>0.31163465331454537</v>
      </c>
    </row>
    <row r="30" spans="1:11" s="227" customFormat="1" ht="27.2" customHeight="1">
      <c r="A30" s="259"/>
      <c r="B30" s="229" t="s">
        <v>76</v>
      </c>
      <c r="C30" s="230" t="s">
        <v>209</v>
      </c>
      <c r="D30" s="230"/>
      <c r="E30" s="230"/>
      <c r="F30" s="231"/>
      <c r="G30" s="232">
        <v>4479818.4000000004</v>
      </c>
      <c r="H30" s="232">
        <v>4479818.4000000004</v>
      </c>
      <c r="I30" s="232">
        <v>4479818.4000000004</v>
      </c>
      <c r="J30" s="233">
        <v>0</v>
      </c>
      <c r="K30" s="234">
        <v>0</v>
      </c>
    </row>
    <row r="31" spans="1:11" s="227" customFormat="1" ht="29.25" customHeight="1">
      <c r="A31" s="259"/>
      <c r="B31" s="229" t="s">
        <v>78</v>
      </c>
      <c r="C31" s="261" t="s">
        <v>210</v>
      </c>
      <c r="D31" s="262"/>
      <c r="E31" s="262"/>
      <c r="F31" s="263"/>
      <c r="G31" s="232">
        <v>0</v>
      </c>
      <c r="H31" s="232">
        <v>0</v>
      </c>
      <c r="I31" s="232">
        <v>0</v>
      </c>
      <c r="J31" s="233">
        <v>0</v>
      </c>
      <c r="K31" s="234" t="s">
        <v>297</v>
      </c>
    </row>
    <row r="32" spans="1:11" s="227" customFormat="1" ht="27.2" customHeight="1">
      <c r="A32" s="259"/>
      <c r="B32" s="229" t="s">
        <v>80</v>
      </c>
      <c r="C32" s="230" t="s">
        <v>211</v>
      </c>
      <c r="D32" s="230"/>
      <c r="E32" s="230"/>
      <c r="F32" s="231"/>
      <c r="G32" s="264">
        <v>570000</v>
      </c>
      <c r="H32" s="264">
        <v>373392.12</v>
      </c>
      <c r="I32" s="264">
        <v>576349.98</v>
      </c>
      <c r="J32" s="233">
        <v>196607.88</v>
      </c>
      <c r="K32" s="234">
        <v>0.52654533791446911</v>
      </c>
    </row>
    <row r="33" spans="1:11" s="227" customFormat="1" ht="27.2" customHeight="1">
      <c r="A33" s="265"/>
      <c r="B33" s="266" t="s">
        <v>42</v>
      </c>
      <c r="C33" s="266"/>
      <c r="D33" s="266"/>
      <c r="E33" s="266"/>
      <c r="F33" s="267"/>
      <c r="G33" s="268">
        <v>224619996.30999997</v>
      </c>
      <c r="H33" s="268">
        <v>203548952.90000001</v>
      </c>
      <c r="I33" s="268">
        <v>214901789.64999998</v>
      </c>
      <c r="J33" s="269">
        <v>21071043.409999967</v>
      </c>
      <c r="K33" s="270">
        <v>0.10351830903474014</v>
      </c>
    </row>
    <row r="34" spans="1:11" s="242" customFormat="1" ht="9.1999999999999993" customHeight="1">
      <c r="A34" s="271"/>
      <c r="B34" s="236"/>
      <c r="C34" s="237"/>
      <c r="D34" s="237"/>
      <c r="E34" s="237"/>
      <c r="F34" s="238"/>
      <c r="G34" s="239"/>
      <c r="H34" s="239"/>
      <c r="I34" s="239"/>
      <c r="J34" s="240"/>
      <c r="K34" s="241"/>
    </row>
    <row r="35" spans="1:11" s="227" customFormat="1" ht="27.2" customHeight="1">
      <c r="A35" s="228" t="s">
        <v>43</v>
      </c>
      <c r="B35" s="272" t="s">
        <v>212</v>
      </c>
      <c r="C35" s="273"/>
      <c r="D35" s="273"/>
      <c r="E35" s="273"/>
      <c r="F35" s="274"/>
      <c r="G35" s="232">
        <v>0</v>
      </c>
      <c r="H35" s="232">
        <v>0</v>
      </c>
      <c r="I35" s="232">
        <v>0</v>
      </c>
      <c r="J35" s="233"/>
      <c r="K35" s="234"/>
    </row>
    <row r="36" spans="1:11" s="227" customFormat="1" ht="27.2" customHeight="1">
      <c r="A36" s="259"/>
      <c r="B36" s="229" t="s">
        <v>16</v>
      </c>
      <c r="C36" s="230" t="s">
        <v>213</v>
      </c>
      <c r="D36" s="275"/>
      <c r="E36" s="230"/>
      <c r="F36" s="231"/>
      <c r="G36" s="232">
        <v>72092882.219999999</v>
      </c>
      <c r="H36" s="232">
        <v>63335469.640000001</v>
      </c>
      <c r="I36" s="232">
        <v>68281504.060000002</v>
      </c>
      <c r="J36" s="233">
        <v>8757412.5799999982</v>
      </c>
      <c r="K36" s="234">
        <v>0.13827027145732551</v>
      </c>
    </row>
    <row r="37" spans="1:11" s="242" customFormat="1" ht="27.2" customHeight="1">
      <c r="A37" s="235"/>
      <c r="B37" s="236"/>
      <c r="C37" s="237"/>
      <c r="D37" s="236" t="s">
        <v>20</v>
      </c>
      <c r="E37" s="237" t="s">
        <v>214</v>
      </c>
      <c r="F37" s="238"/>
      <c r="G37" s="239">
        <v>69336382.219999999</v>
      </c>
      <c r="H37" s="239">
        <v>61122324.75</v>
      </c>
      <c r="I37" s="239">
        <v>66125004.060000002</v>
      </c>
      <c r="J37" s="240">
        <v>8214057.4699999988</v>
      </c>
      <c r="K37" s="241">
        <v>0.13438719000948993</v>
      </c>
    </row>
    <row r="38" spans="1:11" s="242" customFormat="1" ht="27.2" customHeight="1">
      <c r="A38" s="235"/>
      <c r="B38" s="236"/>
      <c r="C38" s="237"/>
      <c r="D38" s="236" t="s">
        <v>22</v>
      </c>
      <c r="E38" s="237" t="s">
        <v>215</v>
      </c>
      <c r="F38" s="238"/>
      <c r="G38" s="239">
        <v>2756500</v>
      </c>
      <c r="H38" s="239">
        <v>2213144.8899999997</v>
      </c>
      <c r="I38" s="239">
        <v>2156500</v>
      </c>
      <c r="J38" s="240">
        <v>543355.11000000034</v>
      </c>
      <c r="K38" s="241">
        <v>0.24551266952973894</v>
      </c>
    </row>
    <row r="39" spans="1:11" s="227" customFormat="1" ht="27.2" customHeight="1">
      <c r="A39" s="259"/>
      <c r="B39" s="229" t="s">
        <v>18</v>
      </c>
      <c r="C39" s="230" t="s">
        <v>216</v>
      </c>
      <c r="D39" s="275"/>
      <c r="E39" s="230"/>
      <c r="F39" s="231"/>
      <c r="G39" s="232">
        <v>3514621.05</v>
      </c>
      <c r="H39" s="232">
        <v>2704610.29</v>
      </c>
      <c r="I39" s="232">
        <v>2655353.4899999998</v>
      </c>
      <c r="J39" s="233">
        <v>810010.75999999978</v>
      </c>
      <c r="K39" s="234">
        <v>0.29949259713864351</v>
      </c>
    </row>
    <row r="40" spans="1:11" s="242" customFormat="1" ht="27.2" customHeight="1">
      <c r="A40" s="271"/>
      <c r="B40" s="236"/>
      <c r="C40" s="237"/>
      <c r="D40" s="236" t="s">
        <v>20</v>
      </c>
      <c r="E40" s="237" t="s">
        <v>217</v>
      </c>
      <c r="F40" s="238"/>
      <c r="G40" s="239">
        <v>0</v>
      </c>
      <c r="H40" s="239">
        <v>0</v>
      </c>
      <c r="I40" s="239">
        <v>0</v>
      </c>
      <c r="J40" s="240">
        <v>0</v>
      </c>
      <c r="K40" s="241" t="s">
        <v>297</v>
      </c>
    </row>
    <row r="41" spans="1:11" s="242" customFormat="1" ht="27.2" customHeight="1">
      <c r="A41" s="271"/>
      <c r="B41" s="236"/>
      <c r="C41" s="237"/>
      <c r="D41" s="236" t="s">
        <v>22</v>
      </c>
      <c r="E41" s="237" t="s">
        <v>218</v>
      </c>
      <c r="F41" s="238"/>
      <c r="G41" s="239">
        <v>0</v>
      </c>
      <c r="H41" s="239">
        <v>0</v>
      </c>
      <c r="I41" s="239">
        <v>0</v>
      </c>
      <c r="J41" s="240">
        <v>0</v>
      </c>
      <c r="K41" s="241" t="s">
        <v>297</v>
      </c>
    </row>
    <row r="42" spans="1:11" s="242" customFormat="1" ht="27.2" customHeight="1">
      <c r="A42" s="271"/>
      <c r="B42" s="236"/>
      <c r="C42" s="276"/>
      <c r="D42" s="236" t="s">
        <v>24</v>
      </c>
      <c r="E42" s="237" t="s">
        <v>219</v>
      </c>
      <c r="F42" s="238"/>
      <c r="G42" s="239">
        <v>0</v>
      </c>
      <c r="H42" s="239">
        <v>0</v>
      </c>
      <c r="I42" s="239">
        <v>0</v>
      </c>
      <c r="J42" s="240">
        <v>0</v>
      </c>
      <c r="K42" s="241" t="s">
        <v>297</v>
      </c>
    </row>
    <row r="43" spans="1:11" s="242" customFormat="1" ht="27.2" customHeight="1">
      <c r="A43" s="271"/>
      <c r="B43" s="236"/>
      <c r="C43" s="276"/>
      <c r="D43" s="236" t="s">
        <v>68</v>
      </c>
      <c r="E43" s="237" t="s">
        <v>220</v>
      </c>
      <c r="F43" s="238"/>
      <c r="G43" s="239">
        <v>0</v>
      </c>
      <c r="H43" s="239">
        <v>0</v>
      </c>
      <c r="I43" s="239">
        <v>0</v>
      </c>
      <c r="J43" s="240">
        <v>0</v>
      </c>
      <c r="K43" s="241" t="s">
        <v>297</v>
      </c>
    </row>
    <row r="44" spans="1:11" s="242" customFormat="1" ht="27.2" customHeight="1">
      <c r="A44" s="271"/>
      <c r="B44" s="236"/>
      <c r="C44" s="276"/>
      <c r="D44" s="236" t="s">
        <v>70</v>
      </c>
      <c r="E44" s="237" t="s">
        <v>221</v>
      </c>
      <c r="F44" s="238"/>
      <c r="G44" s="239">
        <v>0</v>
      </c>
      <c r="H44" s="239">
        <v>0</v>
      </c>
      <c r="I44" s="239">
        <v>0</v>
      </c>
      <c r="J44" s="240">
        <v>0</v>
      </c>
      <c r="K44" s="241" t="s">
        <v>297</v>
      </c>
    </row>
    <row r="45" spans="1:11" s="242" customFormat="1" ht="27.2" customHeight="1">
      <c r="A45" s="271"/>
      <c r="B45" s="236"/>
      <c r="C45" s="276"/>
      <c r="D45" s="236" t="s">
        <v>72</v>
      </c>
      <c r="E45" s="237" t="s">
        <v>222</v>
      </c>
      <c r="F45" s="238"/>
      <c r="G45" s="239">
        <v>0</v>
      </c>
      <c r="H45" s="239">
        <v>0</v>
      </c>
      <c r="I45" s="239">
        <v>0</v>
      </c>
      <c r="J45" s="240">
        <v>0</v>
      </c>
      <c r="K45" s="241" t="s">
        <v>297</v>
      </c>
    </row>
    <row r="46" spans="1:11" s="242" customFormat="1" ht="27.2" customHeight="1">
      <c r="A46" s="271"/>
      <c r="B46" s="236"/>
      <c r="C46" s="276"/>
      <c r="D46" s="236" t="s">
        <v>223</v>
      </c>
      <c r="E46" s="237" t="s">
        <v>224</v>
      </c>
      <c r="F46" s="238"/>
      <c r="G46" s="239">
        <v>0</v>
      </c>
      <c r="H46" s="239">
        <v>0</v>
      </c>
      <c r="I46" s="239">
        <v>0</v>
      </c>
      <c r="J46" s="240">
        <v>0</v>
      </c>
      <c r="K46" s="241" t="s">
        <v>297</v>
      </c>
    </row>
    <row r="47" spans="1:11" s="242" customFormat="1" ht="27.2" customHeight="1">
      <c r="A47" s="271"/>
      <c r="B47" s="236"/>
      <c r="C47" s="276"/>
      <c r="D47" s="236" t="s">
        <v>225</v>
      </c>
      <c r="E47" s="237" t="s">
        <v>226</v>
      </c>
      <c r="F47" s="238"/>
      <c r="G47" s="239">
        <v>0</v>
      </c>
      <c r="H47" s="239">
        <v>0</v>
      </c>
      <c r="I47" s="239">
        <v>0</v>
      </c>
      <c r="J47" s="233">
        <v>0</v>
      </c>
      <c r="K47" s="234" t="s">
        <v>297</v>
      </c>
    </row>
    <row r="48" spans="1:11" s="242" customFormat="1" ht="27.2" customHeight="1">
      <c r="A48" s="271"/>
      <c r="B48" s="236"/>
      <c r="C48" s="276"/>
      <c r="D48" s="236" t="s">
        <v>227</v>
      </c>
      <c r="E48" s="237" t="s">
        <v>228</v>
      </c>
      <c r="F48" s="238"/>
      <c r="G48" s="239">
        <v>0</v>
      </c>
      <c r="H48" s="239">
        <v>0</v>
      </c>
      <c r="I48" s="239">
        <v>0</v>
      </c>
      <c r="J48" s="233">
        <v>0</v>
      </c>
      <c r="K48" s="234" t="s">
        <v>297</v>
      </c>
    </row>
    <row r="49" spans="1:11" s="242" customFormat="1" ht="27.2" customHeight="1">
      <c r="A49" s="271"/>
      <c r="B49" s="236"/>
      <c r="C49" s="276"/>
      <c r="D49" s="236" t="s">
        <v>229</v>
      </c>
      <c r="E49" s="237" t="s">
        <v>230</v>
      </c>
      <c r="F49" s="238"/>
      <c r="G49" s="239">
        <v>0</v>
      </c>
      <c r="H49" s="239">
        <v>0</v>
      </c>
      <c r="I49" s="239">
        <v>0</v>
      </c>
      <c r="J49" s="233">
        <v>0</v>
      </c>
      <c r="K49" s="234" t="s">
        <v>297</v>
      </c>
    </row>
    <row r="50" spans="1:11" s="242" customFormat="1" ht="27.2" customHeight="1">
      <c r="A50" s="271"/>
      <c r="B50" s="236"/>
      <c r="C50" s="276"/>
      <c r="D50" s="236" t="s">
        <v>231</v>
      </c>
      <c r="E50" s="237" t="s">
        <v>232</v>
      </c>
      <c r="F50" s="238"/>
      <c r="G50" s="239">
        <v>0</v>
      </c>
      <c r="H50" s="239">
        <v>0</v>
      </c>
      <c r="I50" s="239">
        <v>0</v>
      </c>
      <c r="J50" s="240">
        <v>0</v>
      </c>
      <c r="K50" s="241" t="s">
        <v>297</v>
      </c>
    </row>
    <row r="51" spans="1:11" s="242" customFormat="1" ht="27.2" customHeight="1">
      <c r="A51" s="271"/>
      <c r="B51" s="236"/>
      <c r="C51" s="276"/>
      <c r="D51" s="236" t="s">
        <v>233</v>
      </c>
      <c r="E51" s="237" t="s">
        <v>234</v>
      </c>
      <c r="F51" s="238"/>
      <c r="G51" s="239">
        <v>0</v>
      </c>
      <c r="H51" s="239">
        <v>0</v>
      </c>
      <c r="I51" s="239">
        <v>0</v>
      </c>
      <c r="J51" s="240">
        <v>0</v>
      </c>
      <c r="K51" s="241" t="s">
        <v>297</v>
      </c>
    </row>
    <row r="52" spans="1:11" s="242" customFormat="1" ht="27.2" customHeight="1">
      <c r="A52" s="271"/>
      <c r="B52" s="236"/>
      <c r="C52" s="276"/>
      <c r="D52" s="236" t="s">
        <v>235</v>
      </c>
      <c r="E52" s="237" t="s">
        <v>236</v>
      </c>
      <c r="F52" s="238"/>
      <c r="G52" s="239">
        <v>786888.83</v>
      </c>
      <c r="H52" s="239">
        <v>833005.48</v>
      </c>
      <c r="I52" s="239">
        <v>786888.83</v>
      </c>
      <c r="J52" s="240">
        <v>-46116.650000000023</v>
      </c>
      <c r="K52" s="241">
        <v>-5.5361760645320154E-2</v>
      </c>
    </row>
    <row r="53" spans="1:11" s="242" customFormat="1" ht="27.2" customHeight="1">
      <c r="A53" s="271"/>
      <c r="B53" s="236"/>
      <c r="C53" s="276"/>
      <c r="D53" s="236" t="s">
        <v>237</v>
      </c>
      <c r="E53" s="237" t="s">
        <v>238</v>
      </c>
      <c r="F53" s="238"/>
      <c r="G53" s="277">
        <v>200000</v>
      </c>
      <c r="H53" s="277">
        <v>227829.5</v>
      </c>
      <c r="I53" s="277">
        <v>538027.31999999995</v>
      </c>
      <c r="J53" s="240">
        <v>-27829.5</v>
      </c>
      <c r="K53" s="241">
        <v>-0.12215055556896715</v>
      </c>
    </row>
    <row r="54" spans="1:11" s="242" customFormat="1" ht="27.2" customHeight="1">
      <c r="A54" s="271"/>
      <c r="B54" s="278"/>
      <c r="C54" s="279"/>
      <c r="D54" s="236" t="s">
        <v>239</v>
      </c>
      <c r="E54" s="279" t="s">
        <v>240</v>
      </c>
      <c r="F54" s="254"/>
      <c r="G54" s="239">
        <v>384841.56</v>
      </c>
      <c r="H54" s="239">
        <v>501043.56999999995</v>
      </c>
      <c r="I54" s="239">
        <v>537546.67999999993</v>
      </c>
      <c r="J54" s="240">
        <v>-116202.00999999995</v>
      </c>
      <c r="K54" s="241">
        <v>-0.23191997055266064</v>
      </c>
    </row>
    <row r="55" spans="1:11" s="242" customFormat="1" ht="27.2" customHeight="1">
      <c r="A55" s="271"/>
      <c r="B55" s="278"/>
      <c r="C55" s="279"/>
      <c r="D55" s="236" t="s">
        <v>241</v>
      </c>
      <c r="E55" s="279" t="s">
        <v>242</v>
      </c>
      <c r="F55" s="254"/>
      <c r="G55" s="239">
        <v>2142890.66</v>
      </c>
      <c r="H55" s="239">
        <v>1142731.74</v>
      </c>
      <c r="I55" s="239">
        <v>792890.66</v>
      </c>
      <c r="J55" s="240">
        <v>1000158.9200000002</v>
      </c>
      <c r="K55" s="241">
        <v>0.87523509235859698</v>
      </c>
    </row>
    <row r="56" spans="1:11" s="242" customFormat="1" ht="27.2" customHeight="1">
      <c r="A56" s="271"/>
      <c r="B56" s="278"/>
      <c r="C56" s="279"/>
      <c r="D56" s="236" t="s">
        <v>243</v>
      </c>
      <c r="E56" s="279" t="s">
        <v>244</v>
      </c>
      <c r="F56" s="254"/>
      <c r="G56" s="239">
        <v>0</v>
      </c>
      <c r="H56" s="239">
        <v>0</v>
      </c>
      <c r="I56" s="239">
        <v>0</v>
      </c>
      <c r="J56" s="233">
        <v>0</v>
      </c>
      <c r="K56" s="234" t="s">
        <v>297</v>
      </c>
    </row>
    <row r="57" spans="1:11" s="242" customFormat="1" ht="27.2" customHeight="1">
      <c r="A57" s="271"/>
      <c r="B57" s="229" t="s">
        <v>26</v>
      </c>
      <c r="C57" s="230" t="s">
        <v>245</v>
      </c>
      <c r="D57" s="280"/>
      <c r="E57" s="281"/>
      <c r="F57" s="282"/>
      <c r="G57" s="232">
        <v>22835000</v>
      </c>
      <c r="H57" s="232">
        <v>18904142.77</v>
      </c>
      <c r="I57" s="232">
        <v>19123480.120000001</v>
      </c>
      <c r="J57" s="233">
        <v>3930857.2300000004</v>
      </c>
      <c r="K57" s="234">
        <v>0.20793628559757224</v>
      </c>
    </row>
    <row r="58" spans="1:11" s="242" customFormat="1" ht="27.2" customHeight="1">
      <c r="A58" s="271"/>
      <c r="B58" s="229"/>
      <c r="C58" s="230"/>
      <c r="D58" s="236" t="s">
        <v>20</v>
      </c>
      <c r="E58" s="279" t="s">
        <v>246</v>
      </c>
      <c r="F58" s="282"/>
      <c r="G58" s="239">
        <v>22515000</v>
      </c>
      <c r="H58" s="239">
        <v>18553349.490000002</v>
      </c>
      <c r="I58" s="239">
        <v>18778480.120000001</v>
      </c>
      <c r="J58" s="240">
        <v>3961650.5099999979</v>
      </c>
      <c r="K58" s="241">
        <v>0.2135275095278765</v>
      </c>
    </row>
    <row r="59" spans="1:11" s="242" customFormat="1" ht="27.2" customHeight="1">
      <c r="A59" s="271"/>
      <c r="B59" s="283"/>
      <c r="C59" s="236"/>
      <c r="D59" s="236" t="s">
        <v>22</v>
      </c>
      <c r="E59" s="279" t="s">
        <v>247</v>
      </c>
      <c r="F59" s="282"/>
      <c r="G59" s="239">
        <v>275000</v>
      </c>
      <c r="H59" s="239">
        <v>331099.04000000004</v>
      </c>
      <c r="I59" s="239">
        <v>300000</v>
      </c>
      <c r="J59" s="240">
        <v>-56099.040000000037</v>
      </c>
      <c r="K59" s="241">
        <v>-0.16943280777860315</v>
      </c>
    </row>
    <row r="60" spans="1:11" s="242" customFormat="1" ht="27.2" customHeight="1">
      <c r="A60" s="271"/>
      <c r="B60" s="283"/>
      <c r="C60" s="236"/>
      <c r="D60" s="236" t="s">
        <v>24</v>
      </c>
      <c r="E60" s="279" t="s">
        <v>248</v>
      </c>
      <c r="F60" s="282"/>
      <c r="G60" s="239">
        <v>45000</v>
      </c>
      <c r="H60" s="239">
        <v>19694.239999999998</v>
      </c>
      <c r="I60" s="239">
        <v>45000</v>
      </c>
      <c r="J60" s="240">
        <v>25305.760000000002</v>
      </c>
      <c r="K60" s="241">
        <v>1.2849320410434728</v>
      </c>
    </row>
    <row r="61" spans="1:11" s="242" customFormat="1" ht="27.2" customHeight="1">
      <c r="A61" s="271"/>
      <c r="B61" s="229" t="s">
        <v>28</v>
      </c>
      <c r="C61" s="284" t="s">
        <v>249</v>
      </c>
      <c r="D61" s="236"/>
      <c r="E61" s="285"/>
      <c r="F61" s="286"/>
      <c r="G61" s="232">
        <v>7420000</v>
      </c>
      <c r="H61" s="232">
        <v>8091774.5800000001</v>
      </c>
      <c r="I61" s="232">
        <v>8100000</v>
      </c>
      <c r="J61" s="233">
        <v>-671774.58000000007</v>
      </c>
      <c r="K61" s="234">
        <v>-8.3019438240455781E-2</v>
      </c>
    </row>
    <row r="62" spans="1:11" s="227" customFormat="1" ht="27.2" customHeight="1">
      <c r="A62" s="271"/>
      <c r="B62" s="229" t="s">
        <v>30</v>
      </c>
      <c r="C62" s="284" t="s">
        <v>250</v>
      </c>
      <c r="D62" s="229"/>
      <c r="E62" s="281"/>
      <c r="F62" s="282"/>
      <c r="G62" s="232">
        <v>6750358.7999999998</v>
      </c>
      <c r="H62" s="232">
        <v>7430236.3300000001</v>
      </c>
      <c r="I62" s="232">
        <v>6687670.5</v>
      </c>
      <c r="J62" s="233">
        <v>-679877.53000000026</v>
      </c>
      <c r="K62" s="234">
        <v>-9.1501467760178257E-2</v>
      </c>
    </row>
    <row r="63" spans="1:11" s="227" customFormat="1" ht="27.2" customHeight="1">
      <c r="A63" s="271"/>
      <c r="B63" s="229" t="s">
        <v>74</v>
      </c>
      <c r="C63" s="284" t="s">
        <v>251</v>
      </c>
      <c r="D63" s="273"/>
      <c r="E63" s="284"/>
      <c r="F63" s="286"/>
      <c r="G63" s="232">
        <v>95664911.182833344</v>
      </c>
      <c r="H63" s="232">
        <v>97162499.110000014</v>
      </c>
      <c r="I63" s="232">
        <v>96621804.00999999</v>
      </c>
      <c r="J63" s="233">
        <v>-1497587.9271666706</v>
      </c>
      <c r="K63" s="234">
        <v>-1.5413229804548513E-2</v>
      </c>
    </row>
    <row r="64" spans="1:11" s="242" customFormat="1" ht="27.2" customHeight="1">
      <c r="A64" s="271"/>
      <c r="B64" s="236"/>
      <c r="C64" s="285"/>
      <c r="D64" s="236" t="s">
        <v>20</v>
      </c>
      <c r="E64" s="237" t="s">
        <v>252</v>
      </c>
      <c r="F64" s="287"/>
      <c r="G64" s="239">
        <v>43128907.106188096</v>
      </c>
      <c r="H64" s="239">
        <v>42444595.359999999</v>
      </c>
      <c r="I64" s="239">
        <v>43491941.859999992</v>
      </c>
      <c r="J64" s="240">
        <v>684311.7461880967</v>
      </c>
      <c r="K64" s="241">
        <v>1.6122470726461339E-2</v>
      </c>
    </row>
    <row r="65" spans="1:11" s="242" customFormat="1" ht="27.2" customHeight="1">
      <c r="A65" s="271"/>
      <c r="B65" s="236"/>
      <c r="C65" s="285"/>
      <c r="D65" s="236" t="s">
        <v>22</v>
      </c>
      <c r="E65" s="237" t="s">
        <v>253</v>
      </c>
      <c r="F65" s="287"/>
      <c r="G65" s="260">
        <v>4359259.4483913193</v>
      </c>
      <c r="H65" s="260">
        <v>4460489.37</v>
      </c>
      <c r="I65" s="260">
        <v>4298012.8099999996</v>
      </c>
      <c r="J65" s="240">
        <v>-101229.92160868086</v>
      </c>
      <c r="K65" s="241">
        <v>-2.269480167120785E-2</v>
      </c>
    </row>
    <row r="66" spans="1:11" s="242" customFormat="1" ht="27.2" customHeight="1">
      <c r="A66" s="271"/>
      <c r="B66" s="236"/>
      <c r="C66" s="285"/>
      <c r="D66" s="236" t="s">
        <v>24</v>
      </c>
      <c r="E66" s="237" t="s">
        <v>254</v>
      </c>
      <c r="F66" s="287"/>
      <c r="G66" s="239">
        <v>36493863.049991533</v>
      </c>
      <c r="H66" s="239">
        <v>37992345.200000003</v>
      </c>
      <c r="I66" s="239">
        <v>36847210.409999996</v>
      </c>
      <c r="J66" s="240">
        <v>-1498482.1500084698</v>
      </c>
      <c r="K66" s="241">
        <v>-3.9441686005960742E-2</v>
      </c>
    </row>
    <row r="67" spans="1:11" s="242" customFormat="1" ht="27.2" customHeight="1">
      <c r="A67" s="271"/>
      <c r="B67" s="236"/>
      <c r="C67" s="285"/>
      <c r="D67" s="236" t="s">
        <v>68</v>
      </c>
      <c r="E67" s="237" t="s">
        <v>255</v>
      </c>
      <c r="F67" s="287"/>
      <c r="G67" s="239">
        <v>1016619.8951242219</v>
      </c>
      <c r="H67" s="239">
        <v>1048764.03</v>
      </c>
      <c r="I67" s="239">
        <v>1026686.8700000001</v>
      </c>
      <c r="J67" s="240">
        <v>-32144.134875778109</v>
      </c>
      <c r="K67" s="241">
        <v>-3.0649539797601665E-2</v>
      </c>
    </row>
    <row r="68" spans="1:11" s="242" customFormat="1" ht="27.2" customHeight="1">
      <c r="A68" s="271"/>
      <c r="B68" s="236"/>
      <c r="C68" s="285"/>
      <c r="D68" s="236" t="s">
        <v>70</v>
      </c>
      <c r="E68" s="237" t="s">
        <v>256</v>
      </c>
      <c r="F68" s="287"/>
      <c r="G68" s="239">
        <v>10666261.683138158</v>
      </c>
      <c r="H68" s="239">
        <v>11216305.149999999</v>
      </c>
      <c r="I68" s="239">
        <v>10957952.059999999</v>
      </c>
      <c r="J68" s="240">
        <v>-550043.46686184034</v>
      </c>
      <c r="K68" s="241">
        <v>-4.9039631100072235E-2</v>
      </c>
    </row>
    <row r="69" spans="1:11" s="242" customFormat="1" ht="27.2" customHeight="1">
      <c r="A69" s="271"/>
      <c r="B69" s="229" t="s">
        <v>76</v>
      </c>
      <c r="C69" s="284" t="s">
        <v>257</v>
      </c>
      <c r="D69" s="288"/>
      <c r="E69" s="281"/>
      <c r="F69" s="282"/>
      <c r="G69" s="232">
        <v>713132.58</v>
      </c>
      <c r="H69" s="232">
        <v>753075.13</v>
      </c>
      <c r="I69" s="232">
        <v>713132.58</v>
      </c>
      <c r="J69" s="233">
        <v>-39942.550000000047</v>
      </c>
      <c r="K69" s="234">
        <v>-5.303926316090142E-2</v>
      </c>
    </row>
    <row r="70" spans="1:11" s="227" customFormat="1" ht="27.2" customHeight="1">
      <c r="A70" s="271"/>
      <c r="B70" s="229" t="s">
        <v>78</v>
      </c>
      <c r="C70" s="284" t="s">
        <v>258</v>
      </c>
      <c r="D70" s="273"/>
      <c r="E70" s="284"/>
      <c r="F70" s="286"/>
      <c r="G70" s="232">
        <v>4479818.4000000004</v>
      </c>
      <c r="H70" s="232">
        <v>4479818.4000000004</v>
      </c>
      <c r="I70" s="232">
        <v>4479818.4000000004</v>
      </c>
      <c r="J70" s="233">
        <v>0</v>
      </c>
      <c r="K70" s="234">
        <v>0</v>
      </c>
    </row>
    <row r="71" spans="1:11" s="242" customFormat="1" ht="27.2" customHeight="1">
      <c r="A71" s="271"/>
      <c r="B71" s="236"/>
      <c r="C71" s="285"/>
      <c r="D71" s="236" t="s">
        <v>20</v>
      </c>
      <c r="E71" s="237" t="s">
        <v>259</v>
      </c>
      <c r="F71" s="287"/>
      <c r="G71" s="239">
        <v>8149.25</v>
      </c>
      <c r="H71" s="239">
        <v>8149.25</v>
      </c>
      <c r="I71" s="239">
        <v>8149.25</v>
      </c>
      <c r="J71" s="240">
        <v>0</v>
      </c>
      <c r="K71" s="241">
        <v>0</v>
      </c>
    </row>
    <row r="72" spans="1:11" s="227" customFormat="1" ht="27.2" customHeight="1">
      <c r="A72" s="259"/>
      <c r="B72" s="229"/>
      <c r="C72" s="284"/>
      <c r="D72" s="236" t="s">
        <v>22</v>
      </c>
      <c r="E72" s="237" t="s">
        <v>260</v>
      </c>
      <c r="F72" s="286"/>
      <c r="G72" s="239">
        <v>2423367.61</v>
      </c>
      <c r="H72" s="239">
        <v>2423367.61</v>
      </c>
      <c r="I72" s="239">
        <v>2423367.61</v>
      </c>
      <c r="J72" s="240">
        <v>0</v>
      </c>
      <c r="K72" s="234">
        <v>0</v>
      </c>
    </row>
    <row r="73" spans="1:11" s="227" customFormat="1" ht="27.2" customHeight="1">
      <c r="A73" s="259"/>
      <c r="B73" s="229"/>
      <c r="C73" s="284"/>
      <c r="D73" s="236" t="s">
        <v>24</v>
      </c>
      <c r="E73" s="237" t="s">
        <v>261</v>
      </c>
      <c r="F73" s="286"/>
      <c r="G73" s="239">
        <v>2048301.54</v>
      </c>
      <c r="H73" s="239">
        <v>2048301.54</v>
      </c>
      <c r="I73" s="239">
        <v>2048301.54</v>
      </c>
      <c r="J73" s="240">
        <v>0</v>
      </c>
      <c r="K73" s="234">
        <v>0</v>
      </c>
    </row>
    <row r="74" spans="1:11" s="227" customFormat="1" ht="27.2" customHeight="1">
      <c r="A74" s="259"/>
      <c r="B74" s="229" t="s">
        <v>80</v>
      </c>
      <c r="C74" s="284" t="s">
        <v>262</v>
      </c>
      <c r="D74" s="273"/>
      <c r="E74" s="284"/>
      <c r="F74" s="286"/>
      <c r="G74" s="232">
        <v>0</v>
      </c>
      <c r="H74" s="232">
        <v>0</v>
      </c>
      <c r="I74" s="232">
        <v>0</v>
      </c>
      <c r="J74" s="233">
        <v>0</v>
      </c>
      <c r="K74" s="234" t="s">
        <v>297</v>
      </c>
    </row>
    <row r="75" spans="1:11" s="227" customFormat="1" ht="27.2" customHeight="1">
      <c r="A75" s="259"/>
      <c r="B75" s="229" t="s">
        <v>82</v>
      </c>
      <c r="C75" s="284" t="s">
        <v>263</v>
      </c>
      <c r="D75" s="273"/>
      <c r="E75" s="284"/>
      <c r="F75" s="286"/>
      <c r="G75" s="232">
        <v>0</v>
      </c>
      <c r="H75" s="232">
        <v>-1033681.3</v>
      </c>
      <c r="I75" s="232">
        <v>0</v>
      </c>
      <c r="J75" s="233">
        <v>1033681.3</v>
      </c>
      <c r="K75" s="234">
        <v>-1</v>
      </c>
    </row>
    <row r="76" spans="1:11" s="242" customFormat="1" ht="27.2" customHeight="1">
      <c r="A76" s="289"/>
      <c r="B76" s="278"/>
      <c r="C76" s="285"/>
      <c r="D76" s="236" t="s">
        <v>20</v>
      </c>
      <c r="E76" s="285" t="s">
        <v>264</v>
      </c>
      <c r="F76" s="287"/>
      <c r="G76" s="239">
        <v>0</v>
      </c>
      <c r="H76" s="239">
        <v>-1017416.3400000001</v>
      </c>
      <c r="I76" s="239">
        <v>0</v>
      </c>
      <c r="J76" s="240">
        <v>1017416.3400000001</v>
      </c>
      <c r="K76" s="241">
        <v>-1</v>
      </c>
    </row>
    <row r="77" spans="1:11" s="242" customFormat="1" ht="27.2" customHeight="1">
      <c r="A77" s="289"/>
      <c r="B77" s="278"/>
      <c r="C77" s="285"/>
      <c r="D77" s="236" t="s">
        <v>22</v>
      </c>
      <c r="E77" s="285" t="s">
        <v>265</v>
      </c>
      <c r="F77" s="287"/>
      <c r="G77" s="239">
        <v>0</v>
      </c>
      <c r="H77" s="239">
        <v>-16264.959999999992</v>
      </c>
      <c r="I77" s="239">
        <v>0</v>
      </c>
      <c r="J77" s="240">
        <v>16264.959999999992</v>
      </c>
      <c r="K77" s="241">
        <v>-1</v>
      </c>
    </row>
    <row r="78" spans="1:11" s="227" customFormat="1" ht="27.2" customHeight="1">
      <c r="A78" s="289"/>
      <c r="B78" s="229" t="s">
        <v>84</v>
      </c>
      <c r="C78" s="284" t="s">
        <v>266</v>
      </c>
      <c r="D78" s="273"/>
      <c r="E78" s="284"/>
      <c r="F78" s="286"/>
      <c r="G78" s="232">
        <v>3908433.9199999999</v>
      </c>
      <c r="H78" s="232">
        <v>2550363.98</v>
      </c>
      <c r="I78" s="232">
        <v>1100000</v>
      </c>
      <c r="J78" s="233">
        <v>1358069.94</v>
      </c>
      <c r="K78" s="234">
        <v>0.5325004394078684</v>
      </c>
    </row>
    <row r="79" spans="1:11" s="242" customFormat="1" ht="27.2" customHeight="1">
      <c r="A79" s="289"/>
      <c r="B79" s="278"/>
      <c r="C79" s="285"/>
      <c r="D79" s="236" t="s">
        <v>20</v>
      </c>
      <c r="E79" s="285" t="s">
        <v>267</v>
      </c>
      <c r="F79" s="287"/>
      <c r="G79" s="239">
        <v>250000</v>
      </c>
      <c r="H79" s="239">
        <v>0</v>
      </c>
      <c r="I79" s="239">
        <v>250000</v>
      </c>
      <c r="J79" s="240">
        <v>250000</v>
      </c>
      <c r="K79" s="241" t="s">
        <v>297</v>
      </c>
    </row>
    <row r="80" spans="1:11" s="242" customFormat="1" ht="27.2" customHeight="1">
      <c r="A80" s="289"/>
      <c r="B80" s="278"/>
      <c r="C80" s="285"/>
      <c r="D80" s="236" t="s">
        <v>22</v>
      </c>
      <c r="E80" s="285" t="s">
        <v>268</v>
      </c>
      <c r="F80" s="287"/>
      <c r="G80" s="239">
        <v>0</v>
      </c>
      <c r="H80" s="239">
        <v>0</v>
      </c>
      <c r="I80" s="239">
        <v>0</v>
      </c>
      <c r="J80" s="240">
        <v>0</v>
      </c>
      <c r="K80" s="241" t="s">
        <v>297</v>
      </c>
    </row>
    <row r="81" spans="1:11" s="242" customFormat="1" ht="27.2" customHeight="1">
      <c r="A81" s="289"/>
      <c r="B81" s="278"/>
      <c r="C81" s="285"/>
      <c r="D81" s="236" t="s">
        <v>24</v>
      </c>
      <c r="E81" s="285" t="s">
        <v>269</v>
      </c>
      <c r="F81" s="287"/>
      <c r="G81" s="239">
        <v>0</v>
      </c>
      <c r="H81" s="239">
        <v>1675981.25</v>
      </c>
      <c r="I81" s="239">
        <v>0</v>
      </c>
      <c r="J81" s="240">
        <v>-1675981.25</v>
      </c>
      <c r="K81" s="241">
        <v>-1</v>
      </c>
    </row>
    <row r="82" spans="1:11" s="242" customFormat="1" ht="27.2" customHeight="1">
      <c r="A82" s="289"/>
      <c r="B82" s="278"/>
      <c r="C82" s="285"/>
      <c r="D82" s="236" t="s">
        <v>68</v>
      </c>
      <c r="E82" s="285" t="s">
        <v>270</v>
      </c>
      <c r="F82" s="287"/>
      <c r="G82" s="239">
        <v>3658433.92</v>
      </c>
      <c r="H82" s="239">
        <v>874382.73</v>
      </c>
      <c r="I82" s="239">
        <v>850000</v>
      </c>
      <c r="J82" s="240">
        <v>2784051.19</v>
      </c>
      <c r="K82" s="241">
        <v>3.1840189592948618</v>
      </c>
    </row>
    <row r="83" spans="1:11" s="227" customFormat="1" ht="27.2" customHeight="1">
      <c r="A83" s="265"/>
      <c r="B83" s="266" t="s">
        <v>50</v>
      </c>
      <c r="C83" s="266"/>
      <c r="D83" s="266"/>
      <c r="E83" s="266"/>
      <c r="F83" s="267"/>
      <c r="G83" s="268">
        <v>217379158.15283334</v>
      </c>
      <c r="H83" s="268">
        <v>204378308.93000001</v>
      </c>
      <c r="I83" s="268">
        <v>207762763.16000003</v>
      </c>
      <c r="J83" s="269">
        <v>13000849.222833335</v>
      </c>
      <c r="K83" s="270">
        <v>6.3611688005923137E-2</v>
      </c>
    </row>
    <row r="84" spans="1:11" s="242" customFormat="1" ht="9.1999999999999993" customHeight="1" thickBot="1">
      <c r="A84" s="289"/>
      <c r="B84" s="236"/>
      <c r="C84" s="285"/>
      <c r="D84" s="279"/>
      <c r="E84" s="285"/>
      <c r="F84" s="287"/>
      <c r="G84" s="239"/>
      <c r="H84" s="239"/>
      <c r="I84" s="239"/>
      <c r="J84" s="240"/>
      <c r="K84" s="241"/>
    </row>
    <row r="85" spans="1:11" s="296" customFormat="1" ht="27.2" customHeight="1" thickTop="1" thickBot="1">
      <c r="A85" s="290" t="s">
        <v>271</v>
      </c>
      <c r="B85" s="291"/>
      <c r="C85" s="291"/>
      <c r="D85" s="291"/>
      <c r="E85" s="291"/>
      <c r="F85" s="292"/>
      <c r="G85" s="293">
        <v>7240838.15716663</v>
      </c>
      <c r="H85" s="293">
        <v>-829356.03000000119</v>
      </c>
      <c r="I85" s="293">
        <v>7139026.4899999499</v>
      </c>
      <c r="J85" s="294">
        <v>8070194.1871666312</v>
      </c>
      <c r="K85" s="295">
        <v>-9.730675241086292</v>
      </c>
    </row>
    <row r="86" spans="1:11" s="296" customFormat="1" ht="9.1999999999999993" customHeight="1" thickTop="1">
      <c r="A86" s="297"/>
      <c r="B86" s="298"/>
      <c r="C86" s="298"/>
      <c r="D86" s="299"/>
      <c r="E86" s="300"/>
      <c r="F86" s="301"/>
      <c r="G86" s="302">
        <v>0</v>
      </c>
      <c r="H86" s="302">
        <v>0</v>
      </c>
      <c r="I86" s="302">
        <v>0</v>
      </c>
      <c r="J86" s="303"/>
      <c r="K86" s="304"/>
    </row>
    <row r="87" spans="1:11" s="227" customFormat="1" ht="27.2" customHeight="1">
      <c r="A87" s="228" t="s">
        <v>51</v>
      </c>
      <c r="B87" s="272" t="s">
        <v>272</v>
      </c>
      <c r="C87" s="273"/>
      <c r="D87" s="272"/>
      <c r="E87" s="284"/>
      <c r="F87" s="286"/>
      <c r="G87" s="232">
        <v>0</v>
      </c>
      <c r="H87" s="232">
        <v>0</v>
      </c>
      <c r="I87" s="232">
        <v>0</v>
      </c>
      <c r="J87" s="233"/>
      <c r="K87" s="234"/>
    </row>
    <row r="88" spans="1:11" s="227" customFormat="1" ht="27.2" customHeight="1">
      <c r="A88" s="259"/>
      <c r="B88" s="229" t="s">
        <v>16</v>
      </c>
      <c r="C88" s="284" t="s">
        <v>273</v>
      </c>
      <c r="D88" s="273"/>
      <c r="E88" s="284"/>
      <c r="F88" s="286"/>
      <c r="G88" s="232">
        <v>5000.13</v>
      </c>
      <c r="H88" s="232">
        <v>3317.6</v>
      </c>
      <c r="I88" s="232">
        <v>4942.72</v>
      </c>
      <c r="J88" s="233">
        <v>1682.5300000000002</v>
      </c>
      <c r="K88" s="234">
        <v>0.50715276103207141</v>
      </c>
    </row>
    <row r="89" spans="1:11" s="227" customFormat="1" ht="27.2" customHeight="1">
      <c r="A89" s="259"/>
      <c r="B89" s="229" t="s">
        <v>18</v>
      </c>
      <c r="C89" s="284" t="s">
        <v>274</v>
      </c>
      <c r="D89" s="273"/>
      <c r="E89" s="284"/>
      <c r="F89" s="286"/>
      <c r="G89" s="232">
        <v>500000</v>
      </c>
      <c r="H89" s="232">
        <v>461926.97</v>
      </c>
      <c r="I89" s="232">
        <v>500000</v>
      </c>
      <c r="J89" s="233">
        <v>38073.030000000028</v>
      </c>
      <c r="K89" s="234">
        <v>8.2422184615026983E-2</v>
      </c>
    </row>
    <row r="90" spans="1:11" s="227" customFormat="1" ht="27.2" customHeight="1">
      <c r="A90" s="265"/>
      <c r="B90" s="266" t="s">
        <v>55</v>
      </c>
      <c r="C90" s="266"/>
      <c r="D90" s="266"/>
      <c r="E90" s="266"/>
      <c r="F90" s="267"/>
      <c r="G90" s="268">
        <v>-494999.87</v>
      </c>
      <c r="H90" s="268">
        <v>-458609.37</v>
      </c>
      <c r="I90" s="268">
        <v>-495057.28</v>
      </c>
      <c r="J90" s="269">
        <v>-36390.5</v>
      </c>
      <c r="K90" s="270">
        <v>7.9349665271775852E-2</v>
      </c>
    </row>
    <row r="91" spans="1:11" s="242" customFormat="1" ht="9.1999999999999993" customHeight="1">
      <c r="A91" s="271"/>
      <c r="B91" s="236"/>
      <c r="C91" s="285"/>
      <c r="D91" s="276"/>
      <c r="E91" s="285"/>
      <c r="F91" s="287"/>
      <c r="G91" s="239">
        <v>0</v>
      </c>
      <c r="H91" s="239">
        <v>0</v>
      </c>
      <c r="I91" s="239">
        <v>0</v>
      </c>
      <c r="J91" s="240"/>
      <c r="K91" s="241"/>
    </row>
    <row r="92" spans="1:11" s="227" customFormat="1" ht="27.2" customHeight="1">
      <c r="A92" s="228" t="s">
        <v>56</v>
      </c>
      <c r="B92" s="272" t="s">
        <v>275</v>
      </c>
      <c r="C92" s="273"/>
      <c r="D92" s="230"/>
      <c r="E92" s="284"/>
      <c r="F92" s="286"/>
      <c r="G92" s="232">
        <v>0</v>
      </c>
      <c r="H92" s="232">
        <v>0</v>
      </c>
      <c r="I92" s="232">
        <v>0</v>
      </c>
      <c r="J92" s="233"/>
      <c r="K92" s="234"/>
    </row>
    <row r="93" spans="1:11" s="227" customFormat="1" ht="27.2" customHeight="1">
      <c r="A93" s="259"/>
      <c r="B93" s="229" t="s">
        <v>16</v>
      </c>
      <c r="C93" s="272" t="s">
        <v>276</v>
      </c>
      <c r="D93" s="273"/>
      <c r="E93" s="230"/>
      <c r="F93" s="231"/>
      <c r="G93" s="232">
        <v>0</v>
      </c>
      <c r="H93" s="232">
        <v>0</v>
      </c>
      <c r="I93" s="232">
        <v>0</v>
      </c>
      <c r="J93" s="233">
        <v>0</v>
      </c>
      <c r="K93" s="234" t="s">
        <v>297</v>
      </c>
    </row>
    <row r="94" spans="1:11" s="227" customFormat="1" ht="27.2" customHeight="1">
      <c r="A94" s="259"/>
      <c r="B94" s="229" t="s">
        <v>18</v>
      </c>
      <c r="C94" s="272" t="s">
        <v>277</v>
      </c>
      <c r="D94" s="273"/>
      <c r="E94" s="230"/>
      <c r="F94" s="231"/>
      <c r="G94" s="232">
        <v>0</v>
      </c>
      <c r="H94" s="232">
        <v>0</v>
      </c>
      <c r="I94" s="232">
        <v>0</v>
      </c>
      <c r="J94" s="233">
        <v>0</v>
      </c>
      <c r="K94" s="234" t="s">
        <v>297</v>
      </c>
    </row>
    <row r="95" spans="1:11" s="227" customFormat="1" ht="27.2" customHeight="1">
      <c r="A95" s="265"/>
      <c r="B95" s="266" t="s">
        <v>88</v>
      </c>
      <c r="C95" s="266"/>
      <c r="D95" s="266"/>
      <c r="E95" s="266"/>
      <c r="F95" s="267"/>
      <c r="G95" s="268">
        <v>0</v>
      </c>
      <c r="H95" s="268">
        <v>0</v>
      </c>
      <c r="I95" s="268">
        <v>0</v>
      </c>
      <c r="J95" s="269">
        <v>0</v>
      </c>
      <c r="K95" s="270" t="s">
        <v>297</v>
      </c>
    </row>
    <row r="96" spans="1:11" s="242" customFormat="1" ht="9.1999999999999993" customHeight="1">
      <c r="A96" s="271"/>
      <c r="B96" s="236"/>
      <c r="C96" s="279"/>
      <c r="D96" s="276"/>
      <c r="E96" s="237"/>
      <c r="F96" s="238"/>
      <c r="G96" s="239">
        <v>0</v>
      </c>
      <c r="H96" s="239">
        <v>0</v>
      </c>
      <c r="I96" s="239">
        <v>0</v>
      </c>
      <c r="J96" s="240"/>
      <c r="K96" s="241"/>
    </row>
    <row r="97" spans="1:11" s="227" customFormat="1" ht="27.2" customHeight="1">
      <c r="A97" s="228" t="s">
        <v>89</v>
      </c>
      <c r="B97" s="272" t="s">
        <v>278</v>
      </c>
      <c r="C97" s="273"/>
      <c r="D97" s="230"/>
      <c r="E97" s="284"/>
      <c r="F97" s="286"/>
      <c r="G97" s="232">
        <v>0</v>
      </c>
      <c r="H97" s="232">
        <v>0</v>
      </c>
      <c r="I97" s="232">
        <v>0</v>
      </c>
      <c r="J97" s="233"/>
      <c r="K97" s="234"/>
    </row>
    <row r="98" spans="1:11" s="227" customFormat="1" ht="27.2" customHeight="1">
      <c r="A98" s="259"/>
      <c r="B98" s="229" t="s">
        <v>16</v>
      </c>
      <c r="C98" s="272" t="s">
        <v>279</v>
      </c>
      <c r="D98" s="273"/>
      <c r="E98" s="230"/>
      <c r="F98" s="231"/>
      <c r="G98" s="232">
        <v>0</v>
      </c>
      <c r="H98" s="232">
        <v>506447.11</v>
      </c>
      <c r="I98" s="232">
        <v>0</v>
      </c>
      <c r="J98" s="233">
        <v>-506447.11</v>
      </c>
      <c r="K98" s="234">
        <v>-1</v>
      </c>
    </row>
    <row r="99" spans="1:11" s="242" customFormat="1" ht="27.2" customHeight="1">
      <c r="A99" s="271"/>
      <c r="B99" s="278"/>
      <c r="C99" s="285"/>
      <c r="D99" s="236" t="s">
        <v>20</v>
      </c>
      <c r="E99" s="279" t="s">
        <v>280</v>
      </c>
      <c r="F99" s="287"/>
      <c r="G99" s="239">
        <v>0</v>
      </c>
      <c r="H99" s="239">
        <v>0</v>
      </c>
      <c r="I99" s="239">
        <v>0</v>
      </c>
      <c r="J99" s="240">
        <v>0</v>
      </c>
      <c r="K99" s="241" t="s">
        <v>297</v>
      </c>
    </row>
    <row r="100" spans="1:11" s="242" customFormat="1" ht="27.2" customHeight="1">
      <c r="A100" s="271"/>
      <c r="B100" s="278"/>
      <c r="C100" s="285"/>
      <c r="D100" s="236" t="s">
        <v>22</v>
      </c>
      <c r="E100" s="285" t="s">
        <v>281</v>
      </c>
      <c r="F100" s="287"/>
      <c r="G100" s="239">
        <v>0</v>
      </c>
      <c r="H100" s="239">
        <v>506447.11</v>
      </c>
      <c r="I100" s="239">
        <v>0</v>
      </c>
      <c r="J100" s="240">
        <v>-506447.11</v>
      </c>
      <c r="K100" s="241">
        <v>-1</v>
      </c>
    </row>
    <row r="101" spans="1:11" s="227" customFormat="1" ht="27.2" customHeight="1">
      <c r="A101" s="259"/>
      <c r="B101" s="229" t="s">
        <v>18</v>
      </c>
      <c r="C101" s="272" t="s">
        <v>282</v>
      </c>
      <c r="D101" s="273"/>
      <c r="E101" s="230"/>
      <c r="F101" s="231"/>
      <c r="G101" s="232">
        <v>250000</v>
      </c>
      <c r="H101" s="232">
        <v>864987.79999999993</v>
      </c>
      <c r="I101" s="232">
        <v>0</v>
      </c>
      <c r="J101" s="233">
        <v>-614987.79999999993</v>
      </c>
      <c r="K101" s="234">
        <v>-0.7109785825881012</v>
      </c>
    </row>
    <row r="102" spans="1:11" s="242" customFormat="1" ht="27.2" customHeight="1">
      <c r="A102" s="271"/>
      <c r="B102" s="278"/>
      <c r="C102" s="285"/>
      <c r="D102" s="236" t="s">
        <v>20</v>
      </c>
      <c r="E102" s="279" t="s">
        <v>283</v>
      </c>
      <c r="F102" s="287"/>
      <c r="G102" s="239">
        <v>0</v>
      </c>
      <c r="H102" s="239">
        <v>0</v>
      </c>
      <c r="I102" s="239">
        <v>0</v>
      </c>
      <c r="J102" s="240">
        <v>0</v>
      </c>
      <c r="K102" s="241" t="s">
        <v>297</v>
      </c>
    </row>
    <row r="103" spans="1:11" s="242" customFormat="1" ht="27.2" customHeight="1">
      <c r="A103" s="271"/>
      <c r="B103" s="278"/>
      <c r="C103" s="285"/>
      <c r="D103" s="236" t="s">
        <v>22</v>
      </c>
      <c r="E103" s="285" t="s">
        <v>284</v>
      </c>
      <c r="F103" s="287"/>
      <c r="G103" s="239">
        <v>250000</v>
      </c>
      <c r="H103" s="239">
        <v>864987.79999999993</v>
      </c>
      <c r="I103" s="239">
        <v>0</v>
      </c>
      <c r="J103" s="240">
        <v>-614987.79999999993</v>
      </c>
      <c r="K103" s="241">
        <v>-0.7109785825881012</v>
      </c>
    </row>
    <row r="104" spans="1:11" s="227" customFormat="1" ht="27.2" customHeight="1">
      <c r="A104" s="265"/>
      <c r="B104" s="266" t="s">
        <v>93</v>
      </c>
      <c r="C104" s="266"/>
      <c r="D104" s="266"/>
      <c r="E104" s="266"/>
      <c r="F104" s="267"/>
      <c r="G104" s="268">
        <v>-250000</v>
      </c>
      <c r="H104" s="268">
        <v>-358540.68999999994</v>
      </c>
      <c r="I104" s="268">
        <v>0</v>
      </c>
      <c r="J104" s="269">
        <v>108540.68999999994</v>
      </c>
      <c r="K104" s="270">
        <v>-0.30272907100167618</v>
      </c>
    </row>
    <row r="105" spans="1:11" s="242" customFormat="1" ht="9.1999999999999993" customHeight="1" thickBot="1">
      <c r="A105" s="289"/>
      <c r="B105" s="236"/>
      <c r="C105" s="285"/>
      <c r="D105" s="279"/>
      <c r="E105" s="285"/>
      <c r="F105" s="287"/>
      <c r="G105" s="239"/>
      <c r="H105" s="239"/>
      <c r="I105" s="239"/>
      <c r="J105" s="240"/>
      <c r="K105" s="241"/>
    </row>
    <row r="106" spans="1:11" s="296" customFormat="1" ht="27.2" customHeight="1" thickTop="1" thickBot="1">
      <c r="A106" s="290" t="s">
        <v>285</v>
      </c>
      <c r="B106" s="291"/>
      <c r="C106" s="291"/>
      <c r="D106" s="291"/>
      <c r="E106" s="291"/>
      <c r="F106" s="292"/>
      <c r="G106" s="293">
        <v>6495838.2871666299</v>
      </c>
      <c r="H106" s="293">
        <v>-1646506.0900000012</v>
      </c>
      <c r="I106" s="293">
        <v>6643969.2099999497</v>
      </c>
      <c r="J106" s="294">
        <v>8142344.3771666307</v>
      </c>
      <c r="K106" s="295">
        <v>-4.9452257884856197</v>
      </c>
    </row>
    <row r="107" spans="1:11" s="296" customFormat="1" ht="9.1999999999999993" customHeight="1" thickTop="1">
      <c r="A107" s="297"/>
      <c r="B107" s="298"/>
      <c r="C107" s="298"/>
      <c r="D107" s="299"/>
      <c r="E107" s="300"/>
      <c r="F107" s="301"/>
      <c r="G107" s="302">
        <v>0</v>
      </c>
      <c r="H107" s="302">
        <v>0</v>
      </c>
      <c r="I107" s="302">
        <v>0</v>
      </c>
      <c r="J107" s="303"/>
      <c r="K107" s="304"/>
    </row>
    <row r="108" spans="1:11" s="227" customFormat="1" ht="27.2" customHeight="1">
      <c r="A108" s="228" t="s">
        <v>286</v>
      </c>
      <c r="B108" s="272" t="s">
        <v>287</v>
      </c>
      <c r="C108" s="273"/>
      <c r="D108" s="272"/>
      <c r="E108" s="284"/>
      <c r="F108" s="286"/>
      <c r="G108" s="232">
        <v>0</v>
      </c>
      <c r="H108" s="232">
        <v>0</v>
      </c>
      <c r="I108" s="232">
        <v>0</v>
      </c>
      <c r="J108" s="233"/>
      <c r="K108" s="234"/>
    </row>
    <row r="109" spans="1:11" s="227" customFormat="1" ht="27.2" customHeight="1">
      <c r="A109" s="259"/>
      <c r="B109" s="229" t="s">
        <v>16</v>
      </c>
      <c r="C109" s="284" t="s">
        <v>288</v>
      </c>
      <c r="D109" s="273"/>
      <c r="E109" s="284"/>
      <c r="F109" s="286"/>
      <c r="G109" s="232">
        <v>6466079.2838525027</v>
      </c>
      <c r="H109" s="232">
        <v>6382078.8399999989</v>
      </c>
      <c r="I109" s="232">
        <v>6614210.21</v>
      </c>
      <c r="J109" s="233">
        <v>84000.443852503784</v>
      </c>
      <c r="K109" s="234">
        <v>1.3161925127910798E-2</v>
      </c>
    </row>
    <row r="110" spans="1:11" s="242" customFormat="1" ht="27.2" customHeight="1">
      <c r="A110" s="289"/>
      <c r="B110" s="278"/>
      <c r="C110" s="285"/>
      <c r="D110" s="236" t="s">
        <v>20</v>
      </c>
      <c r="E110" s="285" t="s">
        <v>289</v>
      </c>
      <c r="F110" s="287"/>
      <c r="G110" s="239">
        <v>6340364.4838525029</v>
      </c>
      <c r="H110" s="239">
        <v>6227212.5999999996</v>
      </c>
      <c r="I110" s="239">
        <v>6468406</v>
      </c>
      <c r="J110" s="240">
        <v>113151.88385250326</v>
      </c>
      <c r="K110" s="241">
        <v>1.817055095445164E-2</v>
      </c>
    </row>
    <row r="111" spans="1:11" s="242" customFormat="1" ht="27.2" customHeight="1">
      <c r="A111" s="289"/>
      <c r="B111" s="278"/>
      <c r="C111" s="285"/>
      <c r="D111" s="236" t="s">
        <v>22</v>
      </c>
      <c r="E111" s="285" t="s">
        <v>290</v>
      </c>
      <c r="F111" s="287"/>
      <c r="G111" s="239">
        <v>50714.8</v>
      </c>
      <c r="H111" s="239">
        <v>59429.14</v>
      </c>
      <c r="I111" s="239">
        <v>60000</v>
      </c>
      <c r="J111" s="240">
        <v>-8714.3399999999965</v>
      </c>
      <c r="K111" s="241">
        <v>-0.14663412595235262</v>
      </c>
    </row>
    <row r="112" spans="1:11" s="242" customFormat="1" ht="27.2" customHeight="1">
      <c r="A112" s="289"/>
      <c r="B112" s="278"/>
      <c r="C112" s="285"/>
      <c r="D112" s="236" t="s">
        <v>24</v>
      </c>
      <c r="E112" s="285" t="s">
        <v>291</v>
      </c>
      <c r="F112" s="287"/>
      <c r="G112" s="239">
        <v>75000</v>
      </c>
      <c r="H112" s="239">
        <v>95437.1</v>
      </c>
      <c r="I112" s="239">
        <v>85804.21</v>
      </c>
      <c r="J112" s="240">
        <v>-20437.100000000006</v>
      </c>
      <c r="K112" s="241">
        <v>-0.21414208939710033</v>
      </c>
    </row>
    <row r="113" spans="1:11" s="242" customFormat="1" ht="27.2" customHeight="1">
      <c r="A113" s="289"/>
      <c r="B113" s="278"/>
      <c r="C113" s="285"/>
      <c r="D113" s="236" t="s">
        <v>68</v>
      </c>
      <c r="E113" s="285" t="s">
        <v>292</v>
      </c>
      <c r="F113" s="287"/>
      <c r="G113" s="239">
        <v>0</v>
      </c>
      <c r="H113" s="239">
        <v>0</v>
      </c>
      <c r="I113" s="239">
        <v>0</v>
      </c>
      <c r="J113" s="240">
        <v>0</v>
      </c>
      <c r="K113" s="241" t="s">
        <v>297</v>
      </c>
    </row>
    <row r="114" spans="1:11" s="227" customFormat="1" ht="27.2" customHeight="1">
      <c r="A114" s="259"/>
      <c r="B114" s="229" t="s">
        <v>18</v>
      </c>
      <c r="C114" s="284" t="s">
        <v>293</v>
      </c>
      <c r="D114" s="273"/>
      <c r="E114" s="284"/>
      <c r="F114" s="286"/>
      <c r="G114" s="232">
        <v>29759</v>
      </c>
      <c r="H114" s="232">
        <v>29759</v>
      </c>
      <c r="I114" s="232">
        <v>29759</v>
      </c>
      <c r="J114" s="233">
        <v>0</v>
      </c>
      <c r="K114" s="234">
        <v>0</v>
      </c>
    </row>
    <row r="115" spans="1:11" s="227" customFormat="1" ht="27.2" customHeight="1">
      <c r="A115" s="259"/>
      <c r="B115" s="229" t="s">
        <v>26</v>
      </c>
      <c r="C115" s="284" t="s">
        <v>294</v>
      </c>
      <c r="D115" s="273"/>
      <c r="E115" s="284"/>
      <c r="F115" s="286"/>
      <c r="G115" s="232">
        <v>0</v>
      </c>
      <c r="H115" s="232">
        <v>0</v>
      </c>
      <c r="I115" s="232">
        <v>0</v>
      </c>
      <c r="J115" s="233">
        <v>0</v>
      </c>
      <c r="K115" s="234" t="s">
        <v>297</v>
      </c>
    </row>
    <row r="116" spans="1:11" s="227" customFormat="1" ht="27.2" customHeight="1">
      <c r="A116" s="265"/>
      <c r="B116" s="266" t="s">
        <v>295</v>
      </c>
      <c r="C116" s="266"/>
      <c r="D116" s="266"/>
      <c r="E116" s="266"/>
      <c r="F116" s="267"/>
      <c r="G116" s="268">
        <v>6495838.2838525027</v>
      </c>
      <c r="H116" s="268">
        <v>6411837.8399999989</v>
      </c>
      <c r="I116" s="268">
        <v>6643969.21</v>
      </c>
      <c r="J116" s="269">
        <v>84000.443852503784</v>
      </c>
      <c r="K116" s="270">
        <v>1.3100837224620734E-2</v>
      </c>
    </row>
    <row r="117" spans="1:11" s="242" customFormat="1" ht="9.1999999999999993" customHeight="1">
      <c r="A117" s="289"/>
      <c r="B117" s="236"/>
      <c r="C117" s="285"/>
      <c r="D117" s="279"/>
      <c r="E117" s="285"/>
      <c r="F117" s="287"/>
      <c r="G117" s="239"/>
      <c r="H117" s="239"/>
      <c r="I117" s="239"/>
      <c r="J117" s="240"/>
      <c r="K117" s="241"/>
    </row>
    <row r="118" spans="1:11" s="296" customFormat="1" ht="27.2" customHeight="1">
      <c r="A118" s="228" t="s">
        <v>296</v>
      </c>
      <c r="B118" s="272"/>
      <c r="C118" s="273"/>
      <c r="D118" s="272"/>
      <c r="E118" s="284"/>
      <c r="F118" s="286"/>
      <c r="G118" s="232">
        <v>3.3141272142529488E-3</v>
      </c>
      <c r="H118" s="232">
        <v>-8058343.9299999997</v>
      </c>
      <c r="I118" s="232">
        <v>-5.029141902923584E-8</v>
      </c>
      <c r="J118" s="233">
        <v>8058343.9333141269</v>
      </c>
      <c r="K118" s="234">
        <v>-1.0000000004112666</v>
      </c>
    </row>
    <row r="119" spans="1:11" s="242" customFormat="1" ht="9.1999999999999993" customHeight="1" thickBot="1">
      <c r="A119" s="305"/>
      <c r="B119" s="306"/>
      <c r="C119" s="307"/>
      <c r="D119" s="307"/>
      <c r="E119" s="308"/>
      <c r="F119" s="309"/>
      <c r="G119" s="310"/>
      <c r="H119" s="310"/>
      <c r="I119" s="310"/>
      <c r="J119" s="311"/>
      <c r="K119" s="312"/>
    </row>
    <row r="120" spans="1:11" s="242" customFormat="1">
      <c r="A120" s="313"/>
      <c r="B120" s="313"/>
      <c r="C120" s="314"/>
      <c r="D120" s="314"/>
      <c r="E120" s="315"/>
      <c r="F120" s="315"/>
      <c r="G120" s="316"/>
      <c r="H120" s="316"/>
      <c r="I120" s="316"/>
      <c r="J120" s="317"/>
      <c r="K120" s="318"/>
    </row>
    <row r="121" spans="1:11">
      <c r="A121" s="313"/>
      <c r="B121" s="313"/>
      <c r="C121" s="314"/>
      <c r="D121" s="314"/>
      <c r="E121" s="314"/>
      <c r="F121" s="319"/>
      <c r="G121" s="320"/>
      <c r="H121" s="320"/>
      <c r="I121" s="320"/>
    </row>
    <row r="122" spans="1:11">
      <c r="A122" s="313"/>
      <c r="B122" s="313"/>
      <c r="C122" s="314"/>
      <c r="D122" s="314"/>
      <c r="E122" s="314"/>
      <c r="F122" s="319"/>
      <c r="G122" s="320"/>
      <c r="H122" s="320"/>
      <c r="I122" s="320"/>
    </row>
    <row r="123" spans="1:11">
      <c r="A123" s="313"/>
      <c r="B123" s="313"/>
      <c r="C123" s="314"/>
      <c r="D123" s="314"/>
      <c r="E123" s="314"/>
      <c r="F123" s="319"/>
      <c r="G123" s="320"/>
      <c r="H123" s="320"/>
      <c r="I123" s="320"/>
    </row>
    <row r="124" spans="1:11">
      <c r="A124" s="313"/>
      <c r="B124" s="313"/>
      <c r="C124" s="314"/>
      <c r="D124" s="314"/>
      <c r="E124" s="314"/>
      <c r="F124" s="319"/>
      <c r="G124" s="320"/>
      <c r="H124" s="320"/>
      <c r="I124" s="320"/>
    </row>
    <row r="125" spans="1:11">
      <c r="A125" s="313"/>
      <c r="B125" s="313"/>
      <c r="C125" s="314"/>
      <c r="D125" s="314"/>
      <c r="E125" s="314"/>
      <c r="F125" s="319"/>
      <c r="G125" s="320"/>
      <c r="H125" s="320"/>
      <c r="I125" s="320"/>
    </row>
    <row r="126" spans="1:11">
      <c r="A126" s="313"/>
      <c r="B126" s="313"/>
      <c r="C126" s="314"/>
      <c r="D126" s="314"/>
      <c r="E126" s="314"/>
      <c r="F126" s="319"/>
      <c r="G126" s="320"/>
      <c r="H126" s="320"/>
      <c r="I126" s="320"/>
    </row>
    <row r="127" spans="1:11">
      <c r="A127" s="313"/>
      <c r="B127" s="313"/>
      <c r="C127" s="314"/>
      <c r="D127" s="314"/>
      <c r="E127" s="314"/>
      <c r="F127" s="319"/>
      <c r="G127" s="320"/>
      <c r="H127" s="320"/>
      <c r="I127" s="320"/>
    </row>
    <row r="128" spans="1:11">
      <c r="A128" s="313"/>
      <c r="B128" s="313"/>
      <c r="C128" s="314"/>
      <c r="D128" s="314"/>
      <c r="E128" s="314"/>
      <c r="F128" s="319"/>
      <c r="G128" s="320"/>
      <c r="H128" s="320"/>
      <c r="I128" s="320"/>
    </row>
    <row r="129" spans="1:11">
      <c r="A129" s="313"/>
      <c r="B129" s="313"/>
      <c r="C129" s="314"/>
      <c r="D129" s="314"/>
      <c r="E129" s="314"/>
      <c r="F129" s="319"/>
      <c r="G129" s="320"/>
      <c r="H129" s="320"/>
      <c r="I129" s="320"/>
    </row>
    <row r="130" spans="1:11">
      <c r="A130" s="313"/>
      <c r="B130" s="313"/>
      <c r="C130" s="314"/>
      <c r="D130" s="314"/>
      <c r="E130" s="314"/>
      <c r="F130" s="319"/>
    </row>
    <row r="131" spans="1:11">
      <c r="A131" s="313"/>
      <c r="B131" s="313"/>
      <c r="C131" s="314"/>
      <c r="D131" s="314"/>
      <c r="E131" s="314"/>
      <c r="F131" s="319"/>
    </row>
    <row r="132" spans="1:11">
      <c r="A132" s="313"/>
      <c r="B132" s="313"/>
      <c r="C132" s="314"/>
      <c r="D132" s="314"/>
      <c r="E132" s="314"/>
      <c r="F132" s="319"/>
    </row>
    <row r="133" spans="1:11">
      <c r="A133" s="313"/>
      <c r="B133" s="313"/>
      <c r="C133" s="314"/>
      <c r="D133" s="314"/>
      <c r="E133" s="314"/>
      <c r="F133" s="319"/>
    </row>
    <row r="134" spans="1:11">
      <c r="A134" s="313"/>
      <c r="B134" s="313"/>
      <c r="C134" s="314"/>
      <c r="D134" s="314"/>
      <c r="E134" s="314"/>
      <c r="F134" s="319"/>
    </row>
    <row r="135" spans="1:11">
      <c r="A135" s="313"/>
      <c r="B135" s="313"/>
      <c r="C135" s="314"/>
      <c r="D135" s="314"/>
      <c r="E135" s="314"/>
      <c r="F135" s="319"/>
    </row>
    <row r="136" spans="1:11">
      <c r="A136" s="313"/>
      <c r="B136" s="313"/>
      <c r="C136" s="314"/>
      <c r="D136" s="314"/>
      <c r="E136" s="314"/>
      <c r="F136" s="319"/>
    </row>
    <row r="137" spans="1:11">
      <c r="A137" s="313"/>
      <c r="B137" s="313"/>
      <c r="C137" s="314"/>
      <c r="D137" s="314"/>
      <c r="E137" s="314"/>
      <c r="F137" s="319"/>
    </row>
    <row r="138" spans="1:11" s="322" customFormat="1">
      <c r="A138" s="313"/>
      <c r="B138" s="313"/>
      <c r="C138" s="314"/>
      <c r="D138" s="314"/>
      <c r="E138" s="314"/>
      <c r="F138" s="319"/>
      <c r="G138" s="321"/>
      <c r="H138" s="321"/>
      <c r="I138" s="321"/>
      <c r="J138" s="214"/>
      <c r="K138" s="214"/>
    </row>
    <row r="139" spans="1:11" s="322" customFormat="1">
      <c r="A139" s="313"/>
      <c r="B139" s="313"/>
      <c r="C139" s="314"/>
      <c r="D139" s="314"/>
      <c r="E139" s="314"/>
      <c r="F139" s="319"/>
      <c r="G139" s="321"/>
      <c r="H139" s="321"/>
      <c r="I139" s="321"/>
      <c r="J139" s="214"/>
      <c r="K139" s="214"/>
    </row>
    <row r="140" spans="1:11" s="322" customFormat="1">
      <c r="A140" s="313"/>
      <c r="B140" s="313"/>
      <c r="C140" s="314"/>
      <c r="D140" s="314"/>
      <c r="E140" s="314"/>
      <c r="F140" s="319"/>
      <c r="G140" s="321"/>
      <c r="H140" s="321"/>
      <c r="I140" s="321"/>
      <c r="J140" s="214"/>
      <c r="K140" s="214"/>
    </row>
    <row r="141" spans="1:11" s="322" customFormat="1">
      <c r="A141" s="313"/>
      <c r="B141" s="313"/>
      <c r="C141" s="314"/>
      <c r="D141" s="314"/>
      <c r="E141" s="314"/>
      <c r="F141" s="319"/>
      <c r="G141" s="321"/>
      <c r="H141" s="321"/>
      <c r="I141" s="321"/>
      <c r="J141" s="214"/>
      <c r="K141" s="214"/>
    </row>
    <row r="142" spans="1:11" s="322" customFormat="1">
      <c r="A142" s="313"/>
      <c r="B142" s="313"/>
      <c r="C142" s="314"/>
      <c r="D142" s="314"/>
      <c r="E142" s="314"/>
      <c r="F142" s="319"/>
      <c r="G142" s="321"/>
      <c r="H142" s="321"/>
      <c r="I142" s="321"/>
      <c r="J142" s="214"/>
      <c r="K142" s="214"/>
    </row>
    <row r="143" spans="1:11" s="322" customFormat="1">
      <c r="A143" s="313"/>
      <c r="B143" s="313"/>
      <c r="C143" s="314"/>
      <c r="D143" s="314"/>
      <c r="E143" s="314"/>
      <c r="F143" s="319"/>
      <c r="G143" s="321"/>
      <c r="H143" s="321"/>
      <c r="I143" s="321"/>
      <c r="J143" s="214"/>
      <c r="K143" s="214"/>
    </row>
    <row r="144" spans="1:11" s="322" customFormat="1">
      <c r="A144" s="313"/>
      <c r="B144" s="313"/>
      <c r="C144" s="314"/>
      <c r="D144" s="314"/>
      <c r="E144" s="314"/>
      <c r="F144" s="319"/>
      <c r="G144" s="321"/>
      <c r="H144" s="321"/>
      <c r="I144" s="321"/>
      <c r="J144" s="214"/>
      <c r="K144" s="214"/>
    </row>
    <row r="145" spans="1:11" s="322" customFormat="1">
      <c r="A145" s="313"/>
      <c r="B145" s="313"/>
      <c r="C145" s="314"/>
      <c r="D145" s="314"/>
      <c r="E145" s="314"/>
      <c r="F145" s="319"/>
      <c r="G145" s="321"/>
      <c r="H145" s="321"/>
      <c r="I145" s="321"/>
      <c r="J145" s="214"/>
      <c r="K145" s="214"/>
    </row>
    <row r="146" spans="1:11" s="322" customFormat="1">
      <c r="A146" s="313"/>
      <c r="B146" s="313"/>
      <c r="C146" s="314"/>
      <c r="D146" s="314"/>
      <c r="E146" s="314"/>
      <c r="F146" s="319"/>
      <c r="G146" s="321"/>
      <c r="H146" s="321"/>
      <c r="I146" s="321"/>
      <c r="J146" s="214"/>
      <c r="K146" s="214"/>
    </row>
    <row r="147" spans="1:11" s="322" customFormat="1">
      <c r="A147" s="313"/>
      <c r="B147" s="313"/>
      <c r="C147" s="314"/>
      <c r="D147" s="314"/>
      <c r="E147" s="314"/>
      <c r="F147" s="319"/>
      <c r="G147" s="321"/>
      <c r="H147" s="321"/>
      <c r="I147" s="321"/>
      <c r="J147" s="214"/>
      <c r="K147" s="214"/>
    </row>
    <row r="148" spans="1:11" s="322" customFormat="1">
      <c r="A148" s="313"/>
      <c r="B148" s="313"/>
      <c r="C148" s="314"/>
      <c r="D148" s="314"/>
      <c r="E148" s="314"/>
      <c r="F148" s="319"/>
      <c r="G148" s="321"/>
      <c r="H148" s="321"/>
      <c r="I148" s="321"/>
      <c r="J148" s="214"/>
      <c r="K148" s="214"/>
    </row>
    <row r="149" spans="1:11" s="322" customFormat="1">
      <c r="A149" s="313"/>
      <c r="B149" s="313"/>
      <c r="C149" s="314"/>
      <c r="D149" s="314"/>
      <c r="E149" s="314"/>
      <c r="F149" s="319"/>
      <c r="G149" s="321"/>
      <c r="H149" s="321"/>
      <c r="I149" s="321"/>
      <c r="J149" s="214"/>
      <c r="K149" s="214"/>
    </row>
    <row r="150" spans="1:11" s="322" customFormat="1">
      <c r="A150" s="313"/>
      <c r="B150" s="313"/>
      <c r="C150" s="314"/>
      <c r="D150" s="314"/>
      <c r="E150" s="314"/>
      <c r="F150" s="319"/>
      <c r="G150" s="321"/>
      <c r="H150" s="321"/>
      <c r="I150" s="321"/>
      <c r="J150" s="214"/>
      <c r="K150" s="214"/>
    </row>
    <row r="151" spans="1:11" s="322" customFormat="1">
      <c r="A151" s="313"/>
      <c r="B151" s="313"/>
      <c r="C151" s="314"/>
      <c r="D151" s="314"/>
      <c r="E151" s="314"/>
      <c r="F151" s="319"/>
      <c r="G151" s="321"/>
      <c r="H151" s="321"/>
      <c r="I151" s="321"/>
      <c r="J151" s="214"/>
      <c r="K151" s="214"/>
    </row>
    <row r="152" spans="1:11" s="322" customFormat="1">
      <c r="A152" s="313"/>
      <c r="B152" s="313"/>
      <c r="C152" s="314"/>
      <c r="D152" s="314"/>
      <c r="E152" s="314"/>
      <c r="F152" s="319"/>
      <c r="G152" s="321"/>
      <c r="H152" s="321"/>
      <c r="I152" s="321"/>
      <c r="J152" s="214"/>
      <c r="K152" s="214"/>
    </row>
    <row r="153" spans="1:11" s="322" customFormat="1">
      <c r="A153" s="313"/>
      <c r="B153" s="313"/>
      <c r="C153" s="314"/>
      <c r="D153" s="314"/>
      <c r="E153" s="314"/>
      <c r="F153" s="319"/>
      <c r="G153" s="321"/>
      <c r="H153" s="321"/>
      <c r="I153" s="321"/>
      <c r="J153" s="214"/>
      <c r="K153" s="214"/>
    </row>
    <row r="154" spans="1:11" s="322" customFormat="1">
      <c r="A154" s="313"/>
      <c r="B154" s="313"/>
      <c r="C154" s="314"/>
      <c r="D154" s="314"/>
      <c r="E154" s="314"/>
      <c r="F154" s="319"/>
      <c r="G154" s="321"/>
      <c r="H154" s="321"/>
      <c r="I154" s="321"/>
      <c r="J154" s="214"/>
      <c r="K154" s="214"/>
    </row>
    <row r="155" spans="1:11" s="322" customFormat="1">
      <c r="A155" s="313"/>
      <c r="B155" s="313"/>
      <c r="C155" s="314"/>
      <c r="D155" s="314"/>
      <c r="E155" s="314"/>
      <c r="F155" s="319"/>
      <c r="G155" s="321"/>
      <c r="H155" s="321"/>
      <c r="I155" s="321"/>
      <c r="J155" s="214"/>
      <c r="K155" s="214"/>
    </row>
    <row r="156" spans="1:11" s="322" customFormat="1">
      <c r="A156" s="313"/>
      <c r="B156" s="313"/>
      <c r="C156" s="314"/>
      <c r="D156" s="314"/>
      <c r="E156" s="314"/>
      <c r="F156" s="319"/>
      <c r="G156" s="321"/>
      <c r="H156" s="321"/>
      <c r="I156" s="321"/>
      <c r="J156" s="214"/>
      <c r="K156" s="214"/>
    </row>
    <row r="157" spans="1:11" s="322" customFormat="1">
      <c r="A157" s="313"/>
      <c r="B157" s="313"/>
      <c r="C157" s="314"/>
      <c r="D157" s="314"/>
      <c r="E157" s="314"/>
      <c r="F157" s="319"/>
      <c r="G157" s="321"/>
      <c r="H157" s="321"/>
      <c r="I157" s="321"/>
      <c r="J157" s="214"/>
      <c r="K157" s="214"/>
    </row>
    <row r="158" spans="1:11" s="322" customFormat="1">
      <c r="A158" s="313"/>
      <c r="B158" s="313"/>
      <c r="C158" s="314"/>
      <c r="D158" s="314"/>
      <c r="E158" s="314"/>
      <c r="F158" s="319"/>
      <c r="G158" s="321"/>
      <c r="H158" s="321"/>
      <c r="I158" s="321"/>
      <c r="J158" s="214"/>
      <c r="K158" s="214"/>
    </row>
    <row r="159" spans="1:11" s="322" customFormat="1">
      <c r="A159" s="313"/>
      <c r="B159" s="313"/>
      <c r="C159" s="314"/>
      <c r="D159" s="314"/>
      <c r="E159" s="314"/>
      <c r="F159" s="319"/>
      <c r="G159" s="321"/>
      <c r="H159" s="321"/>
      <c r="I159" s="321"/>
      <c r="J159" s="214"/>
      <c r="K159" s="214"/>
    </row>
    <row r="160" spans="1:11" s="322" customFormat="1">
      <c r="A160" s="313"/>
      <c r="B160" s="313"/>
      <c r="C160" s="314"/>
      <c r="D160" s="314"/>
      <c r="E160" s="314"/>
      <c r="F160" s="319"/>
      <c r="G160" s="321"/>
      <c r="H160" s="321"/>
      <c r="I160" s="321"/>
      <c r="J160" s="214"/>
      <c r="K160" s="214"/>
    </row>
    <row r="161" spans="1:11" s="322" customFormat="1">
      <c r="A161" s="313"/>
      <c r="B161" s="313"/>
      <c r="C161" s="314"/>
      <c r="D161" s="314"/>
      <c r="E161" s="314"/>
      <c r="F161" s="319"/>
      <c r="G161" s="321"/>
      <c r="H161" s="321"/>
      <c r="I161" s="321"/>
      <c r="J161" s="214"/>
      <c r="K161" s="214"/>
    </row>
    <row r="162" spans="1:11" s="322" customFormat="1">
      <c r="A162" s="313"/>
      <c r="B162" s="313"/>
      <c r="C162" s="314"/>
      <c r="D162" s="314"/>
      <c r="E162" s="314"/>
      <c r="F162" s="319"/>
      <c r="G162" s="321"/>
      <c r="H162" s="321"/>
      <c r="I162" s="321"/>
      <c r="J162" s="214"/>
      <c r="K162" s="214"/>
    </row>
    <row r="163" spans="1:11" s="322" customFormat="1">
      <c r="A163" s="323"/>
      <c r="B163" s="323"/>
      <c r="F163" s="214"/>
      <c r="G163" s="321"/>
      <c r="H163" s="321"/>
      <c r="I163" s="321"/>
      <c r="J163" s="214"/>
      <c r="K163" s="214"/>
    </row>
    <row r="164" spans="1:11" s="322" customFormat="1">
      <c r="A164" s="323"/>
      <c r="B164" s="323"/>
      <c r="F164" s="214"/>
      <c r="G164" s="321"/>
      <c r="H164" s="321"/>
      <c r="I164" s="321"/>
      <c r="J164" s="214"/>
      <c r="K164" s="214"/>
    </row>
    <row r="165" spans="1:11" s="322" customFormat="1">
      <c r="A165" s="323"/>
      <c r="B165" s="323"/>
      <c r="F165" s="214"/>
      <c r="G165" s="321"/>
      <c r="H165" s="321"/>
      <c r="I165" s="321"/>
      <c r="J165" s="214"/>
      <c r="K165" s="214"/>
    </row>
    <row r="166" spans="1:11" s="322" customFormat="1">
      <c r="A166" s="323"/>
      <c r="B166" s="323"/>
      <c r="F166" s="214"/>
      <c r="G166" s="321"/>
      <c r="H166" s="321"/>
      <c r="I166" s="321"/>
      <c r="J166" s="214"/>
      <c r="K166" s="214"/>
    </row>
    <row r="167" spans="1:11" s="322" customFormat="1">
      <c r="A167" s="323"/>
      <c r="B167" s="323"/>
      <c r="F167" s="214"/>
      <c r="G167" s="321"/>
      <c r="H167" s="321"/>
      <c r="I167" s="321"/>
      <c r="J167" s="214"/>
      <c r="K167" s="214"/>
    </row>
    <row r="168" spans="1:11" s="322" customFormat="1">
      <c r="A168" s="323"/>
      <c r="B168" s="323"/>
      <c r="F168" s="214"/>
      <c r="G168" s="321"/>
      <c r="H168" s="321"/>
      <c r="I168" s="321"/>
      <c r="J168" s="214"/>
      <c r="K168" s="214"/>
    </row>
    <row r="169" spans="1:11" s="322" customFormat="1">
      <c r="A169" s="323"/>
      <c r="B169" s="323"/>
      <c r="F169" s="214"/>
      <c r="G169" s="321"/>
      <c r="H169" s="321"/>
      <c r="I169" s="321"/>
      <c r="J169" s="214"/>
      <c r="K169" s="214"/>
    </row>
    <row r="170" spans="1:11" s="322" customFormat="1">
      <c r="A170" s="323"/>
      <c r="B170" s="323"/>
      <c r="F170" s="214"/>
      <c r="G170" s="321"/>
      <c r="H170" s="321"/>
      <c r="I170" s="321"/>
      <c r="J170" s="214"/>
      <c r="K170" s="214"/>
    </row>
    <row r="171" spans="1:11" s="322" customFormat="1">
      <c r="A171" s="323"/>
      <c r="B171" s="323"/>
      <c r="F171" s="214"/>
      <c r="G171" s="321"/>
      <c r="H171" s="321"/>
      <c r="I171" s="321"/>
      <c r="J171" s="214"/>
      <c r="K171" s="214"/>
    </row>
    <row r="172" spans="1:11" s="322" customFormat="1">
      <c r="A172" s="323"/>
      <c r="B172" s="323"/>
      <c r="F172" s="214"/>
      <c r="G172" s="321"/>
      <c r="H172" s="321"/>
      <c r="I172" s="321"/>
      <c r="J172" s="214"/>
      <c r="K172" s="214"/>
    </row>
    <row r="173" spans="1:11" s="322" customFormat="1">
      <c r="A173" s="323"/>
      <c r="B173" s="323"/>
      <c r="F173" s="214"/>
      <c r="G173" s="321"/>
      <c r="H173" s="321"/>
      <c r="I173" s="321"/>
      <c r="J173" s="214"/>
      <c r="K173" s="214"/>
    </row>
    <row r="174" spans="1:11" s="322" customFormat="1">
      <c r="A174" s="323"/>
      <c r="B174" s="323"/>
      <c r="F174" s="214"/>
      <c r="G174" s="321"/>
      <c r="H174" s="321"/>
      <c r="I174" s="321"/>
      <c r="J174" s="214"/>
      <c r="K174" s="214"/>
    </row>
    <row r="175" spans="1:11" s="322" customFormat="1">
      <c r="A175" s="323"/>
      <c r="B175" s="323"/>
      <c r="F175" s="214"/>
      <c r="G175" s="321"/>
      <c r="H175" s="321"/>
      <c r="I175" s="321"/>
      <c r="J175" s="214"/>
      <c r="K175" s="214"/>
    </row>
    <row r="176" spans="1:11" s="322" customFormat="1">
      <c r="A176" s="323"/>
      <c r="B176" s="323"/>
      <c r="F176" s="214"/>
      <c r="G176" s="321"/>
      <c r="H176" s="321"/>
      <c r="I176" s="321"/>
      <c r="J176" s="214"/>
      <c r="K176" s="214"/>
    </row>
    <row r="177" spans="1:11" s="322" customFormat="1">
      <c r="A177" s="323"/>
      <c r="B177" s="323"/>
      <c r="F177" s="214"/>
      <c r="G177" s="321"/>
      <c r="H177" s="321"/>
      <c r="I177" s="321"/>
      <c r="J177" s="214"/>
      <c r="K177" s="214"/>
    </row>
    <row r="178" spans="1:11" s="322" customFormat="1">
      <c r="A178" s="323"/>
      <c r="B178" s="323"/>
      <c r="F178" s="214"/>
      <c r="G178" s="321"/>
      <c r="H178" s="321"/>
      <c r="I178" s="321"/>
      <c r="J178" s="214"/>
      <c r="K178" s="214"/>
    </row>
    <row r="179" spans="1:11" s="322" customFormat="1">
      <c r="A179" s="323"/>
      <c r="B179" s="323"/>
      <c r="F179" s="214"/>
      <c r="G179" s="321"/>
      <c r="H179" s="321"/>
      <c r="I179" s="321"/>
      <c r="J179" s="214"/>
      <c r="K179" s="214"/>
    </row>
    <row r="180" spans="1:11" s="322" customFormat="1">
      <c r="A180" s="323"/>
      <c r="B180" s="323"/>
      <c r="F180" s="214"/>
      <c r="G180" s="321"/>
      <c r="H180" s="321"/>
      <c r="I180" s="321"/>
      <c r="J180" s="214"/>
      <c r="K180" s="214"/>
    </row>
    <row r="181" spans="1:11" s="322" customFormat="1">
      <c r="A181" s="323"/>
      <c r="B181" s="323"/>
      <c r="F181" s="214"/>
      <c r="G181" s="321"/>
      <c r="H181" s="321"/>
      <c r="I181" s="321"/>
      <c r="J181" s="214"/>
      <c r="K181" s="214"/>
    </row>
    <row r="182" spans="1:11" s="322" customFormat="1">
      <c r="A182" s="323"/>
      <c r="B182" s="323"/>
      <c r="F182" s="214"/>
      <c r="G182" s="321"/>
      <c r="H182" s="321"/>
      <c r="I182" s="321"/>
      <c r="J182" s="214"/>
      <c r="K182" s="214"/>
    </row>
    <row r="183" spans="1:11" s="322" customFormat="1">
      <c r="A183" s="323"/>
      <c r="B183" s="323"/>
      <c r="F183" s="214"/>
      <c r="G183" s="321"/>
      <c r="H183" s="321"/>
      <c r="I183" s="321"/>
      <c r="J183" s="214"/>
      <c r="K183" s="214"/>
    </row>
    <row r="184" spans="1:11" s="322" customFormat="1">
      <c r="A184" s="323"/>
      <c r="B184" s="323"/>
      <c r="F184" s="214"/>
      <c r="G184" s="321"/>
      <c r="H184" s="321"/>
      <c r="I184" s="321"/>
      <c r="J184" s="214"/>
      <c r="K184" s="214"/>
    </row>
    <row r="185" spans="1:11" s="322" customFormat="1">
      <c r="A185" s="323"/>
      <c r="B185" s="323"/>
      <c r="F185" s="214"/>
      <c r="G185" s="321"/>
      <c r="H185" s="321"/>
      <c r="I185" s="321"/>
      <c r="J185" s="214"/>
      <c r="K185" s="214"/>
    </row>
    <row r="186" spans="1:11" s="322" customFormat="1">
      <c r="A186" s="323"/>
      <c r="B186" s="323"/>
      <c r="F186" s="214"/>
      <c r="G186" s="321"/>
      <c r="H186" s="321"/>
      <c r="I186" s="321"/>
      <c r="J186" s="214"/>
      <c r="K186" s="214"/>
    </row>
    <row r="187" spans="1:11" s="322" customFormat="1">
      <c r="A187" s="323"/>
      <c r="B187" s="323"/>
      <c r="F187" s="214"/>
      <c r="G187" s="321"/>
      <c r="H187" s="321"/>
      <c r="I187" s="321"/>
      <c r="J187" s="214"/>
      <c r="K187" s="214"/>
    </row>
    <row r="188" spans="1:11" s="322" customFormat="1">
      <c r="A188" s="323"/>
      <c r="B188" s="323"/>
      <c r="F188" s="214"/>
      <c r="G188" s="321"/>
      <c r="H188" s="321"/>
      <c r="I188" s="321"/>
      <c r="J188" s="214"/>
      <c r="K188" s="214"/>
    </row>
    <row r="189" spans="1:11" s="322" customFormat="1">
      <c r="A189" s="323"/>
      <c r="B189" s="323"/>
      <c r="F189" s="214"/>
      <c r="G189" s="321"/>
      <c r="H189" s="321"/>
      <c r="I189" s="321"/>
      <c r="J189" s="214"/>
      <c r="K189" s="214"/>
    </row>
    <row r="190" spans="1:11" s="322" customFormat="1">
      <c r="A190" s="323"/>
      <c r="B190" s="323"/>
      <c r="F190" s="214"/>
      <c r="G190" s="321"/>
      <c r="H190" s="321"/>
      <c r="I190" s="321"/>
      <c r="J190" s="214"/>
      <c r="K190" s="214"/>
    </row>
    <row r="191" spans="1:11" s="322" customFormat="1">
      <c r="A191" s="323"/>
      <c r="B191" s="323"/>
      <c r="F191" s="214"/>
      <c r="G191" s="321"/>
      <c r="H191" s="321"/>
      <c r="I191" s="321"/>
      <c r="J191" s="214"/>
      <c r="K191" s="214"/>
    </row>
    <row r="192" spans="1:11" s="322" customFormat="1">
      <c r="A192" s="323"/>
      <c r="F192" s="214"/>
      <c r="G192" s="321"/>
      <c r="H192" s="321"/>
      <c r="I192" s="321"/>
      <c r="J192" s="214"/>
      <c r="K192" s="214"/>
    </row>
    <row r="193" spans="1:11" s="322" customFormat="1">
      <c r="A193" s="323"/>
      <c r="F193" s="214"/>
      <c r="G193" s="321"/>
      <c r="H193" s="321"/>
      <c r="I193" s="321"/>
      <c r="J193" s="214"/>
      <c r="K193" s="214"/>
    </row>
    <row r="194" spans="1:11" s="322" customFormat="1">
      <c r="A194" s="323"/>
      <c r="F194" s="214"/>
      <c r="G194" s="321"/>
      <c r="H194" s="321"/>
      <c r="I194" s="321"/>
      <c r="J194" s="214"/>
      <c r="K194" s="214"/>
    </row>
    <row r="195" spans="1:11" s="322" customFormat="1">
      <c r="A195" s="323"/>
      <c r="F195" s="214"/>
      <c r="G195" s="321"/>
      <c r="H195" s="321"/>
      <c r="I195" s="321"/>
      <c r="J195" s="214"/>
      <c r="K195" s="214"/>
    </row>
    <row r="196" spans="1:11" s="322" customFormat="1">
      <c r="A196" s="323"/>
      <c r="F196" s="214"/>
      <c r="G196" s="321"/>
      <c r="H196" s="321"/>
      <c r="I196" s="321"/>
      <c r="J196" s="214"/>
      <c r="K196" s="214"/>
    </row>
    <row r="197" spans="1:11" s="322" customFormat="1">
      <c r="A197" s="323"/>
      <c r="F197" s="214"/>
      <c r="G197" s="321"/>
      <c r="H197" s="321"/>
      <c r="I197" s="321"/>
      <c r="J197" s="214"/>
      <c r="K197" s="214"/>
    </row>
    <row r="198" spans="1:11" s="322" customFormat="1">
      <c r="A198" s="323"/>
      <c r="F198" s="214"/>
      <c r="G198" s="321"/>
      <c r="H198" s="321"/>
      <c r="I198" s="321"/>
      <c r="J198" s="214"/>
      <c r="K198" s="214"/>
    </row>
    <row r="199" spans="1:11" s="322" customFormat="1">
      <c r="A199" s="323"/>
      <c r="F199" s="214"/>
      <c r="G199" s="321"/>
      <c r="H199" s="321"/>
      <c r="I199" s="321"/>
      <c r="J199" s="214"/>
      <c r="K199" s="214"/>
    </row>
    <row r="200" spans="1:11" s="322" customFormat="1">
      <c r="A200" s="323"/>
      <c r="F200" s="214"/>
      <c r="G200" s="321"/>
      <c r="H200" s="321"/>
      <c r="I200" s="321"/>
      <c r="J200" s="214"/>
      <c r="K200" s="214"/>
    </row>
    <row r="201" spans="1:11" s="322" customFormat="1">
      <c r="A201" s="323"/>
      <c r="F201" s="214"/>
      <c r="G201" s="321"/>
      <c r="H201" s="321"/>
      <c r="I201" s="321"/>
      <c r="J201" s="214"/>
      <c r="K201" s="214"/>
    </row>
    <row r="202" spans="1:11" s="322" customFormat="1">
      <c r="A202" s="323"/>
      <c r="F202" s="214"/>
      <c r="G202" s="321"/>
      <c r="H202" s="321"/>
      <c r="I202" s="321"/>
      <c r="J202" s="214"/>
      <c r="K202" s="214"/>
    </row>
    <row r="203" spans="1:11" s="322" customFormat="1">
      <c r="A203" s="323"/>
      <c r="F203" s="214"/>
      <c r="G203" s="321"/>
      <c r="H203" s="321"/>
      <c r="I203" s="321"/>
      <c r="J203" s="214"/>
      <c r="K203" s="214"/>
    </row>
    <row r="204" spans="1:11" s="322" customFormat="1">
      <c r="A204" s="323"/>
      <c r="F204" s="214"/>
      <c r="G204" s="321"/>
      <c r="H204" s="321"/>
      <c r="I204" s="321"/>
      <c r="J204" s="214"/>
      <c r="K204" s="214"/>
    </row>
    <row r="205" spans="1:11" s="322" customFormat="1">
      <c r="A205" s="323"/>
      <c r="F205" s="214"/>
      <c r="G205" s="321"/>
      <c r="H205" s="321"/>
      <c r="I205" s="321"/>
      <c r="J205" s="214"/>
      <c r="K205" s="214"/>
    </row>
    <row r="206" spans="1:11" s="322" customFormat="1">
      <c r="A206" s="323"/>
      <c r="F206" s="214"/>
      <c r="G206" s="321"/>
      <c r="H206" s="321"/>
      <c r="I206" s="321"/>
      <c r="J206" s="214"/>
      <c r="K206" s="214"/>
    </row>
    <row r="207" spans="1:11" s="322" customFormat="1">
      <c r="A207" s="323"/>
      <c r="F207" s="214"/>
      <c r="G207" s="321"/>
      <c r="H207" s="321"/>
      <c r="I207" s="321"/>
      <c r="J207" s="214"/>
      <c r="K207" s="214"/>
    </row>
    <row r="208" spans="1:11" s="322" customFormat="1">
      <c r="A208" s="323"/>
      <c r="F208" s="214"/>
      <c r="G208" s="321"/>
      <c r="H208" s="321"/>
      <c r="I208" s="321"/>
      <c r="J208" s="214"/>
      <c r="K208" s="214"/>
    </row>
    <row r="209" spans="1:11" s="322" customFormat="1">
      <c r="A209" s="323"/>
      <c r="F209" s="214"/>
      <c r="G209" s="321"/>
      <c r="H209" s="321"/>
      <c r="I209" s="321"/>
      <c r="J209" s="214"/>
      <c r="K209" s="214"/>
    </row>
    <row r="210" spans="1:11" s="322" customFormat="1">
      <c r="A210" s="323"/>
      <c r="F210" s="214"/>
      <c r="G210" s="321"/>
      <c r="H210" s="321"/>
      <c r="I210" s="321"/>
      <c r="J210" s="214"/>
      <c r="K210" s="214"/>
    </row>
    <row r="211" spans="1:11" s="322" customFormat="1">
      <c r="A211" s="323"/>
      <c r="F211" s="214"/>
      <c r="G211" s="321"/>
      <c r="H211" s="321"/>
      <c r="I211" s="321"/>
      <c r="J211" s="214"/>
      <c r="K211" s="214"/>
    </row>
    <row r="212" spans="1:11" s="322" customFormat="1">
      <c r="A212" s="323"/>
      <c r="F212" s="214"/>
      <c r="G212" s="321"/>
      <c r="H212" s="321"/>
      <c r="I212" s="321"/>
      <c r="J212" s="214"/>
      <c r="K212" s="214"/>
    </row>
    <row r="213" spans="1:11" s="322" customFormat="1">
      <c r="A213" s="323"/>
      <c r="F213" s="214"/>
      <c r="G213" s="321"/>
      <c r="H213" s="321"/>
      <c r="I213" s="321"/>
      <c r="J213" s="214"/>
      <c r="K213" s="214"/>
    </row>
    <row r="214" spans="1:11" s="322" customFormat="1">
      <c r="A214" s="323"/>
      <c r="F214" s="214"/>
      <c r="G214" s="321"/>
      <c r="H214" s="321"/>
      <c r="I214" s="321"/>
      <c r="J214" s="214"/>
      <c r="K214" s="214"/>
    </row>
    <row r="215" spans="1:11" s="322" customFormat="1">
      <c r="A215" s="323"/>
      <c r="F215" s="214"/>
      <c r="G215" s="321"/>
      <c r="H215" s="321"/>
      <c r="I215" s="321"/>
      <c r="J215" s="214"/>
      <c r="K215" s="214"/>
    </row>
    <row r="216" spans="1:11" s="322" customFormat="1">
      <c r="A216" s="323"/>
      <c r="F216" s="214"/>
      <c r="G216" s="321"/>
      <c r="H216" s="321"/>
      <c r="I216" s="321"/>
      <c r="J216" s="214"/>
      <c r="K216" s="214"/>
    </row>
    <row r="217" spans="1:11" s="322" customFormat="1">
      <c r="A217" s="323"/>
      <c r="F217" s="214"/>
      <c r="G217" s="321"/>
      <c r="H217" s="321"/>
      <c r="I217" s="321"/>
      <c r="J217" s="214"/>
      <c r="K217" s="214"/>
    </row>
    <row r="218" spans="1:11" s="322" customFormat="1">
      <c r="A218" s="323"/>
      <c r="F218" s="214"/>
      <c r="G218" s="321"/>
      <c r="H218" s="321"/>
      <c r="I218" s="321"/>
      <c r="J218" s="214"/>
      <c r="K218" s="214"/>
    </row>
    <row r="219" spans="1:11" s="322" customFormat="1">
      <c r="A219" s="323"/>
      <c r="F219" s="214"/>
      <c r="G219" s="321"/>
      <c r="H219" s="321"/>
      <c r="I219" s="321"/>
      <c r="J219" s="214"/>
      <c r="K219" s="214"/>
    </row>
    <row r="220" spans="1:11" s="322" customFormat="1">
      <c r="A220" s="323"/>
      <c r="F220" s="214"/>
      <c r="G220" s="321"/>
      <c r="H220" s="321"/>
      <c r="I220" s="321"/>
      <c r="J220" s="214"/>
      <c r="K220" s="214"/>
    </row>
    <row r="221" spans="1:11" s="322" customFormat="1">
      <c r="A221" s="323"/>
      <c r="F221" s="214"/>
      <c r="G221" s="321"/>
      <c r="H221" s="321"/>
      <c r="I221" s="321"/>
      <c r="J221" s="214"/>
      <c r="K221" s="214"/>
    </row>
    <row r="222" spans="1:11" s="322" customFormat="1">
      <c r="A222" s="323"/>
      <c r="F222" s="214"/>
      <c r="G222" s="321"/>
      <c r="H222" s="321"/>
      <c r="I222" s="321"/>
      <c r="J222" s="214"/>
      <c r="K222" s="214"/>
    </row>
    <row r="223" spans="1:11" s="322" customFormat="1">
      <c r="A223" s="323"/>
      <c r="F223" s="214"/>
      <c r="G223" s="321"/>
      <c r="H223" s="321"/>
      <c r="I223" s="321"/>
      <c r="J223" s="214"/>
      <c r="K223" s="214"/>
    </row>
    <row r="224" spans="1:11" s="322" customFormat="1">
      <c r="A224" s="323"/>
      <c r="F224" s="214"/>
      <c r="G224" s="321"/>
      <c r="H224" s="321"/>
      <c r="I224" s="321"/>
      <c r="J224" s="214"/>
      <c r="K224" s="214"/>
    </row>
    <row r="225" spans="1:11" s="322" customFormat="1">
      <c r="A225" s="323"/>
      <c r="F225" s="214"/>
      <c r="G225" s="321"/>
      <c r="H225" s="321"/>
      <c r="I225" s="321"/>
      <c r="J225" s="214"/>
      <c r="K225" s="214"/>
    </row>
    <row r="226" spans="1:11" s="322" customFormat="1">
      <c r="A226" s="323"/>
      <c r="F226" s="214"/>
      <c r="G226" s="321"/>
      <c r="H226" s="321"/>
      <c r="I226" s="321"/>
      <c r="J226" s="214"/>
      <c r="K226" s="214"/>
    </row>
    <row r="227" spans="1:11" s="322" customFormat="1">
      <c r="A227" s="323"/>
      <c r="F227" s="214"/>
      <c r="G227" s="321"/>
      <c r="H227" s="321"/>
      <c r="I227" s="321"/>
      <c r="J227" s="214"/>
      <c r="K227" s="214"/>
    </row>
    <row r="228" spans="1:11" s="322" customFormat="1">
      <c r="A228" s="323"/>
      <c r="F228" s="214"/>
      <c r="G228" s="321"/>
      <c r="H228" s="321"/>
      <c r="I228" s="321"/>
      <c r="J228" s="214"/>
      <c r="K228" s="214"/>
    </row>
    <row r="229" spans="1:11" s="322" customFormat="1">
      <c r="A229" s="323"/>
      <c r="F229" s="214"/>
      <c r="G229" s="321"/>
      <c r="H229" s="321"/>
      <c r="I229" s="321"/>
      <c r="J229" s="214"/>
      <c r="K229" s="214"/>
    </row>
    <row r="230" spans="1:11" s="322" customFormat="1">
      <c r="A230" s="323"/>
      <c r="F230" s="214"/>
      <c r="G230" s="321"/>
      <c r="H230" s="321"/>
      <c r="I230" s="321"/>
      <c r="J230" s="214"/>
      <c r="K230" s="214"/>
    </row>
    <row r="231" spans="1:11" s="322" customFormat="1">
      <c r="A231" s="323"/>
      <c r="F231" s="214"/>
      <c r="G231" s="321"/>
      <c r="H231" s="321"/>
      <c r="I231" s="321"/>
      <c r="J231" s="214"/>
      <c r="K231" s="214"/>
    </row>
    <row r="232" spans="1:11" s="322" customFormat="1">
      <c r="A232" s="323"/>
      <c r="F232" s="214"/>
      <c r="G232" s="321"/>
      <c r="H232" s="321"/>
      <c r="I232" s="321"/>
      <c r="J232" s="214"/>
      <c r="K232" s="214"/>
    </row>
    <row r="233" spans="1:11" s="322" customFormat="1">
      <c r="A233" s="323"/>
      <c r="F233" s="214"/>
      <c r="G233" s="321"/>
      <c r="H233" s="321"/>
      <c r="I233" s="321"/>
      <c r="J233" s="214"/>
      <c r="K233" s="214"/>
    </row>
    <row r="234" spans="1:11" s="322" customFormat="1">
      <c r="A234" s="323"/>
      <c r="F234" s="214"/>
      <c r="G234" s="321"/>
      <c r="H234" s="321"/>
      <c r="I234" s="321"/>
      <c r="J234" s="214"/>
      <c r="K234" s="214"/>
    </row>
    <row r="235" spans="1:11" s="322" customFormat="1">
      <c r="A235" s="323"/>
      <c r="F235" s="214"/>
      <c r="G235" s="321"/>
      <c r="H235" s="321"/>
      <c r="I235" s="321"/>
      <c r="J235" s="214"/>
      <c r="K235" s="214"/>
    </row>
    <row r="236" spans="1:11" s="322" customFormat="1">
      <c r="A236" s="323"/>
      <c r="F236" s="214"/>
      <c r="G236" s="321"/>
      <c r="H236" s="321"/>
      <c r="I236" s="321"/>
      <c r="J236" s="214"/>
      <c r="K236" s="214"/>
    </row>
    <row r="237" spans="1:11" s="322" customFormat="1">
      <c r="A237" s="323"/>
      <c r="F237" s="214"/>
      <c r="G237" s="321"/>
      <c r="H237" s="321"/>
      <c r="I237" s="321"/>
      <c r="J237" s="214"/>
      <c r="K237" s="214"/>
    </row>
    <row r="238" spans="1:11" s="322" customFormat="1">
      <c r="A238" s="323"/>
      <c r="F238" s="214"/>
      <c r="G238" s="321"/>
      <c r="H238" s="321"/>
      <c r="I238" s="321"/>
      <c r="J238" s="214"/>
      <c r="K238" s="214"/>
    </row>
    <row r="239" spans="1:11" s="322" customFormat="1">
      <c r="A239" s="323"/>
      <c r="F239" s="214"/>
      <c r="G239" s="321"/>
      <c r="H239" s="321"/>
      <c r="I239" s="321"/>
      <c r="J239" s="214"/>
      <c r="K239" s="214"/>
    </row>
    <row r="240" spans="1:11" s="322" customFormat="1">
      <c r="A240" s="323"/>
      <c r="F240" s="214"/>
      <c r="G240" s="321"/>
      <c r="H240" s="321"/>
      <c r="I240" s="321"/>
      <c r="J240" s="214"/>
      <c r="K240" s="214"/>
    </row>
    <row r="241" spans="1:11" s="322" customFormat="1">
      <c r="A241" s="323"/>
      <c r="F241" s="214"/>
      <c r="G241" s="321"/>
      <c r="H241" s="321"/>
      <c r="I241" s="321"/>
      <c r="J241" s="214"/>
      <c r="K241" s="214"/>
    </row>
    <row r="242" spans="1:11" s="322" customFormat="1">
      <c r="A242" s="323"/>
      <c r="F242" s="214"/>
      <c r="G242" s="321"/>
      <c r="H242" s="321"/>
      <c r="I242" s="321"/>
      <c r="J242" s="214"/>
      <c r="K242" s="214"/>
    </row>
    <row r="243" spans="1:11" s="322" customFormat="1">
      <c r="A243" s="323"/>
      <c r="F243" s="214"/>
      <c r="G243" s="321"/>
      <c r="H243" s="321"/>
      <c r="I243" s="321"/>
      <c r="J243" s="214"/>
      <c r="K243" s="214"/>
    </row>
    <row r="244" spans="1:11" s="322" customFormat="1">
      <c r="A244" s="323"/>
      <c r="F244" s="214"/>
      <c r="G244" s="321"/>
      <c r="H244" s="321"/>
      <c r="I244" s="321"/>
      <c r="J244" s="214"/>
      <c r="K244" s="214"/>
    </row>
    <row r="245" spans="1:11" s="322" customFormat="1">
      <c r="A245" s="323"/>
      <c r="F245" s="214"/>
      <c r="G245" s="321"/>
      <c r="H245" s="321"/>
      <c r="I245" s="321"/>
      <c r="J245" s="214"/>
      <c r="K245" s="214"/>
    </row>
    <row r="246" spans="1:11" s="322" customFormat="1">
      <c r="A246" s="323"/>
      <c r="F246" s="214"/>
      <c r="G246" s="321"/>
      <c r="H246" s="321"/>
      <c r="I246" s="321"/>
      <c r="J246" s="214"/>
      <c r="K246" s="214"/>
    </row>
    <row r="247" spans="1:11" s="322" customFormat="1">
      <c r="A247" s="323"/>
      <c r="F247" s="214"/>
      <c r="G247" s="321"/>
      <c r="H247" s="321"/>
      <c r="I247" s="321"/>
      <c r="J247" s="214"/>
      <c r="K247" s="214"/>
    </row>
    <row r="248" spans="1:11" s="322" customFormat="1">
      <c r="A248" s="323"/>
      <c r="F248" s="214"/>
      <c r="G248" s="321"/>
      <c r="H248" s="321"/>
      <c r="I248" s="321"/>
      <c r="J248" s="214"/>
      <c r="K248" s="214"/>
    </row>
    <row r="249" spans="1:11" s="322" customFormat="1">
      <c r="A249" s="323"/>
      <c r="F249" s="214"/>
      <c r="G249" s="321"/>
      <c r="H249" s="321"/>
      <c r="I249" s="321"/>
      <c r="J249" s="214"/>
      <c r="K249" s="214"/>
    </row>
    <row r="250" spans="1:11" s="322" customFormat="1">
      <c r="A250" s="323"/>
      <c r="F250" s="214"/>
      <c r="G250" s="321"/>
      <c r="H250" s="321"/>
      <c r="I250" s="321"/>
      <c r="J250" s="214"/>
      <c r="K250" s="214"/>
    </row>
    <row r="251" spans="1:11" s="322" customFormat="1">
      <c r="A251" s="323"/>
      <c r="F251" s="214"/>
      <c r="G251" s="321"/>
      <c r="H251" s="321"/>
      <c r="I251" s="321"/>
      <c r="J251" s="214"/>
      <c r="K251" s="214"/>
    </row>
    <row r="252" spans="1:11" s="322" customFormat="1">
      <c r="A252" s="323"/>
      <c r="F252" s="214"/>
      <c r="G252" s="321"/>
      <c r="H252" s="321"/>
      <c r="I252" s="321"/>
      <c r="J252" s="214"/>
      <c r="K252" s="214"/>
    </row>
    <row r="253" spans="1:11" s="322" customFormat="1">
      <c r="A253" s="323"/>
      <c r="F253" s="214"/>
      <c r="G253" s="321"/>
      <c r="H253" s="321"/>
      <c r="I253" s="321"/>
      <c r="J253" s="214"/>
      <c r="K253" s="214"/>
    </row>
    <row r="254" spans="1:11" s="322" customFormat="1">
      <c r="A254" s="323"/>
      <c r="F254" s="214"/>
      <c r="G254" s="321"/>
      <c r="H254" s="321"/>
      <c r="I254" s="321"/>
      <c r="J254" s="214"/>
      <c r="K254" s="214"/>
    </row>
    <row r="255" spans="1:11" s="322" customFormat="1">
      <c r="A255" s="323"/>
      <c r="F255" s="214"/>
      <c r="G255" s="321"/>
      <c r="H255" s="321"/>
      <c r="I255" s="321"/>
      <c r="J255" s="214"/>
      <c r="K255" s="214"/>
    </row>
    <row r="256" spans="1:11" s="322" customFormat="1">
      <c r="A256" s="323"/>
      <c r="F256" s="214"/>
      <c r="G256" s="321"/>
      <c r="H256" s="321"/>
      <c r="I256" s="321"/>
      <c r="J256" s="214"/>
      <c r="K256" s="214"/>
    </row>
    <row r="257" spans="1:11" s="322" customFormat="1">
      <c r="A257" s="323"/>
      <c r="F257" s="214"/>
      <c r="G257" s="321"/>
      <c r="H257" s="321"/>
      <c r="I257" s="321"/>
      <c r="J257" s="214"/>
      <c r="K257" s="214"/>
    </row>
    <row r="258" spans="1:11" s="322" customFormat="1">
      <c r="A258" s="323"/>
      <c r="F258" s="214"/>
      <c r="G258" s="321"/>
      <c r="H258" s="321"/>
      <c r="I258" s="321"/>
      <c r="J258" s="214"/>
      <c r="K258" s="214"/>
    </row>
    <row r="259" spans="1:11" s="322" customFormat="1">
      <c r="A259" s="323"/>
      <c r="F259" s="214"/>
      <c r="G259" s="321"/>
      <c r="H259" s="321"/>
      <c r="I259" s="321"/>
      <c r="J259" s="214"/>
      <c r="K259" s="214"/>
    </row>
    <row r="260" spans="1:11" s="322" customFormat="1">
      <c r="A260" s="323"/>
      <c r="F260" s="214"/>
      <c r="G260" s="321"/>
      <c r="H260" s="321"/>
      <c r="I260" s="321"/>
      <c r="J260" s="214"/>
      <c r="K260" s="214"/>
    </row>
    <row r="261" spans="1:11" s="322" customFormat="1">
      <c r="A261" s="323"/>
      <c r="F261" s="214"/>
      <c r="G261" s="321"/>
      <c r="H261" s="321"/>
      <c r="I261" s="321"/>
      <c r="J261" s="214"/>
      <c r="K261" s="214"/>
    </row>
    <row r="262" spans="1:11" s="322" customFormat="1">
      <c r="A262" s="323"/>
      <c r="F262" s="214"/>
      <c r="G262" s="321"/>
      <c r="H262" s="321"/>
      <c r="I262" s="321"/>
      <c r="J262" s="214"/>
      <c r="K262" s="214"/>
    </row>
    <row r="263" spans="1:11" s="322" customFormat="1">
      <c r="A263" s="323"/>
      <c r="F263" s="214"/>
      <c r="G263" s="321"/>
      <c r="H263" s="321"/>
      <c r="I263" s="321"/>
      <c r="J263" s="214"/>
      <c r="K263" s="214"/>
    </row>
    <row r="264" spans="1:11" s="322" customFormat="1">
      <c r="A264" s="323"/>
      <c r="F264" s="214"/>
      <c r="G264" s="321"/>
      <c r="H264" s="321"/>
      <c r="I264" s="321"/>
      <c r="J264" s="214"/>
      <c r="K264" s="214"/>
    </row>
    <row r="265" spans="1:11" s="322" customFormat="1">
      <c r="A265" s="323"/>
      <c r="F265" s="214"/>
      <c r="G265" s="321"/>
      <c r="H265" s="321"/>
      <c r="I265" s="321"/>
      <c r="J265" s="214"/>
      <c r="K265" s="214"/>
    </row>
    <row r="266" spans="1:11" s="322" customFormat="1">
      <c r="A266" s="323"/>
      <c r="F266" s="214"/>
      <c r="G266" s="321"/>
      <c r="H266" s="321"/>
      <c r="I266" s="321"/>
      <c r="J266" s="214"/>
      <c r="K266" s="214"/>
    </row>
    <row r="267" spans="1:11" s="322" customFormat="1">
      <c r="A267" s="323"/>
      <c r="F267" s="214"/>
      <c r="G267" s="321"/>
      <c r="H267" s="321"/>
      <c r="I267" s="321"/>
      <c r="J267" s="214"/>
      <c r="K267" s="214"/>
    </row>
    <row r="268" spans="1:11" s="322" customFormat="1">
      <c r="A268" s="323"/>
      <c r="F268" s="214"/>
      <c r="G268" s="321"/>
      <c r="H268" s="321"/>
      <c r="I268" s="321"/>
      <c r="J268" s="214"/>
      <c r="K268" s="214"/>
    </row>
    <row r="269" spans="1:11" s="322" customFormat="1">
      <c r="A269" s="323"/>
      <c r="F269" s="214"/>
      <c r="G269" s="321"/>
      <c r="H269" s="321"/>
      <c r="I269" s="321"/>
      <c r="J269" s="214"/>
      <c r="K269" s="214"/>
    </row>
    <row r="270" spans="1:11" s="322" customFormat="1">
      <c r="A270" s="323"/>
      <c r="F270" s="214"/>
      <c r="G270" s="321"/>
      <c r="H270" s="321"/>
      <c r="I270" s="321"/>
      <c r="J270" s="214"/>
      <c r="K270" s="214"/>
    </row>
    <row r="271" spans="1:11" s="322" customFormat="1">
      <c r="A271" s="323"/>
      <c r="F271" s="214"/>
      <c r="G271" s="321"/>
      <c r="H271" s="321"/>
      <c r="I271" s="321"/>
      <c r="J271" s="214"/>
      <c r="K271" s="214"/>
    </row>
    <row r="272" spans="1:11" s="322" customFormat="1">
      <c r="A272" s="323"/>
      <c r="F272" s="214"/>
      <c r="G272" s="321"/>
      <c r="H272" s="321"/>
      <c r="I272" s="321"/>
      <c r="J272" s="214"/>
      <c r="K272" s="214"/>
    </row>
    <row r="273" spans="1:11" s="322" customFormat="1">
      <c r="A273" s="323"/>
      <c r="F273" s="214"/>
      <c r="G273" s="321"/>
      <c r="H273" s="321"/>
      <c r="I273" s="321"/>
      <c r="J273" s="214"/>
      <c r="K273" s="214"/>
    </row>
    <row r="274" spans="1:11" s="322" customFormat="1">
      <c r="A274" s="323"/>
      <c r="F274" s="214"/>
      <c r="G274" s="321"/>
      <c r="H274" s="321"/>
      <c r="I274" s="321"/>
      <c r="J274" s="214"/>
      <c r="K274" s="214"/>
    </row>
    <row r="275" spans="1:11" s="322" customFormat="1">
      <c r="A275" s="323"/>
      <c r="F275" s="214"/>
      <c r="G275" s="321"/>
      <c r="H275" s="321"/>
      <c r="I275" s="321"/>
      <c r="J275" s="214"/>
      <c r="K275" s="214"/>
    </row>
    <row r="276" spans="1:11" s="322" customFormat="1">
      <c r="A276" s="323"/>
      <c r="F276" s="214"/>
      <c r="G276" s="321"/>
      <c r="H276" s="321"/>
      <c r="I276" s="321"/>
      <c r="J276" s="214"/>
      <c r="K276" s="214"/>
    </row>
    <row r="277" spans="1:11" s="322" customFormat="1">
      <c r="A277" s="323"/>
      <c r="F277" s="214"/>
      <c r="G277" s="321"/>
      <c r="H277" s="321"/>
      <c r="I277" s="321"/>
      <c r="J277" s="214"/>
      <c r="K277" s="214"/>
    </row>
    <row r="278" spans="1:11" s="322" customFormat="1">
      <c r="A278" s="323"/>
      <c r="F278" s="214"/>
      <c r="G278" s="321"/>
      <c r="H278" s="321"/>
      <c r="I278" s="321"/>
      <c r="J278" s="214"/>
      <c r="K278" s="214"/>
    </row>
    <row r="279" spans="1:11" s="322" customFormat="1">
      <c r="A279" s="323"/>
      <c r="F279" s="214"/>
      <c r="G279" s="321"/>
      <c r="H279" s="321"/>
      <c r="I279" s="321"/>
      <c r="J279" s="214"/>
      <c r="K279" s="214"/>
    </row>
    <row r="280" spans="1:11" s="322" customFormat="1">
      <c r="A280" s="323"/>
      <c r="F280" s="214"/>
      <c r="G280" s="321"/>
      <c r="H280" s="321"/>
      <c r="I280" s="321"/>
      <c r="J280" s="214"/>
      <c r="K280" s="214"/>
    </row>
    <row r="281" spans="1:11" s="322" customFormat="1">
      <c r="A281" s="323"/>
      <c r="F281" s="214"/>
      <c r="G281" s="321"/>
      <c r="H281" s="321"/>
      <c r="I281" s="321"/>
      <c r="J281" s="214"/>
      <c r="K281" s="214"/>
    </row>
    <row r="282" spans="1:11" s="322" customFormat="1">
      <c r="A282" s="323"/>
      <c r="F282" s="214"/>
      <c r="G282" s="321"/>
      <c r="H282" s="321"/>
      <c r="I282" s="321"/>
      <c r="J282" s="214"/>
      <c r="K282" s="214"/>
    </row>
    <row r="283" spans="1:11" s="322" customFormat="1">
      <c r="A283" s="323"/>
      <c r="F283" s="214"/>
      <c r="G283" s="321"/>
      <c r="H283" s="321"/>
      <c r="I283" s="321"/>
      <c r="J283" s="214"/>
      <c r="K283" s="214"/>
    </row>
    <row r="284" spans="1:11" s="322" customFormat="1">
      <c r="A284" s="323"/>
      <c r="F284" s="214"/>
      <c r="G284" s="321"/>
      <c r="H284" s="321"/>
      <c r="I284" s="321"/>
      <c r="J284" s="214"/>
      <c r="K284" s="214"/>
    </row>
  </sheetData>
  <mergeCells count="7">
    <mergeCell ref="A1:I3"/>
    <mergeCell ref="J1:K2"/>
    <mergeCell ref="A4:F5"/>
    <mergeCell ref="G4:G5"/>
    <mergeCell ref="H4:H5"/>
    <mergeCell ref="I4:I5"/>
    <mergeCell ref="J4:K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0" fitToHeight="3" orientation="portrait" r:id="rId1"/>
  <headerFooter alignWithMargins="0">
    <oddFooter>&amp;C&amp;"Garamond,Corsivo"&amp;P / &amp;N</oddFooter>
  </headerFooter>
  <rowBreaks count="1" manualBreakCount="1">
    <brk id="7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652"/>
  <sheetViews>
    <sheetView workbookViewId="0">
      <pane xSplit="2" ySplit="2" topLeftCell="E614" activePane="bottomRight" state="frozen"/>
      <selection activeCell="E651" sqref="E651"/>
      <selection pane="topRight" activeCell="E651" sqref="E651"/>
      <selection pane="bottomLeft" activeCell="E651" sqref="E651"/>
      <selection pane="bottomRight" activeCell="E651" sqref="E651"/>
    </sheetView>
  </sheetViews>
  <sheetFormatPr defaultColWidth="162.5703125" defaultRowHeight="15"/>
  <cols>
    <col min="1" max="1" width="15.5703125" style="370" bestFit="1" customWidth="1"/>
    <col min="2" max="2" width="111.42578125" style="370" bestFit="1" customWidth="1"/>
    <col min="3" max="4" width="29.42578125" style="371" hidden="1" customWidth="1"/>
    <col min="5" max="5" width="29.42578125" style="371" customWidth="1"/>
    <col min="6" max="16384" width="162.5703125" style="327"/>
  </cols>
  <sheetData>
    <row r="1" spans="1:5" ht="18" customHeight="1">
      <c r="A1" s="324" t="s">
        <v>298</v>
      </c>
      <c r="B1" s="324" t="s">
        <v>299</v>
      </c>
      <c r="C1" s="325" t="s">
        <v>300</v>
      </c>
      <c r="D1" s="325"/>
      <c r="E1" s="326" t="s">
        <v>301</v>
      </c>
    </row>
    <row r="2" spans="1:5">
      <c r="A2" s="324"/>
      <c r="B2" s="324"/>
      <c r="C2" s="328" t="s">
        <v>302</v>
      </c>
      <c r="D2" s="328" t="s">
        <v>303</v>
      </c>
      <c r="E2" s="329"/>
    </row>
    <row r="3" spans="1:5">
      <c r="A3" s="330" t="s">
        <v>304</v>
      </c>
      <c r="B3" s="331" t="s">
        <v>305</v>
      </c>
      <c r="C3" s="332"/>
      <c r="D3" s="332"/>
      <c r="E3" s="332">
        <v>0</v>
      </c>
    </row>
    <row r="4" spans="1:5">
      <c r="A4" s="333" t="s">
        <v>306</v>
      </c>
      <c r="B4" s="334" t="s">
        <v>305</v>
      </c>
      <c r="C4" s="335"/>
      <c r="D4" s="335"/>
      <c r="E4" s="335">
        <v>0</v>
      </c>
    </row>
    <row r="5" spans="1:5">
      <c r="A5" s="336" t="s">
        <v>307</v>
      </c>
      <c r="B5" s="337" t="s">
        <v>305</v>
      </c>
      <c r="C5" s="338"/>
      <c r="D5" s="338"/>
      <c r="E5" s="338">
        <v>0</v>
      </c>
    </row>
    <row r="6" spans="1:5">
      <c r="A6" s="339" t="s">
        <v>308</v>
      </c>
      <c r="B6" s="340" t="s">
        <v>305</v>
      </c>
      <c r="C6" s="341"/>
      <c r="D6" s="341"/>
      <c r="E6" s="341">
        <v>0</v>
      </c>
    </row>
    <row r="7" spans="1:5">
      <c r="A7" s="342" t="s">
        <v>309</v>
      </c>
      <c r="B7" s="343" t="s">
        <v>310</v>
      </c>
      <c r="C7" s="344"/>
      <c r="D7" s="344"/>
      <c r="E7" s="344">
        <v>0</v>
      </c>
    </row>
    <row r="8" spans="1:5">
      <c r="A8" s="342" t="s">
        <v>311</v>
      </c>
      <c r="B8" s="343" t="s">
        <v>312</v>
      </c>
      <c r="C8" s="344"/>
      <c r="D8" s="344"/>
      <c r="E8" s="344">
        <v>0</v>
      </c>
    </row>
    <row r="9" spans="1:5">
      <c r="A9" s="342" t="s">
        <v>313</v>
      </c>
      <c r="B9" s="343" t="s">
        <v>314</v>
      </c>
      <c r="C9" s="344"/>
      <c r="D9" s="344"/>
      <c r="E9" s="344">
        <v>0</v>
      </c>
    </row>
    <row r="10" spans="1:5">
      <c r="A10" s="330" t="s">
        <v>315</v>
      </c>
      <c r="B10" s="331" t="s">
        <v>316</v>
      </c>
      <c r="C10" s="332">
        <v>16409037.23</v>
      </c>
      <c r="D10" s="332">
        <v>15000574.489999998</v>
      </c>
      <c r="E10" s="332">
        <v>159352658.33000001</v>
      </c>
    </row>
    <row r="11" spans="1:5">
      <c r="A11" s="333" t="s">
        <v>317</v>
      </c>
      <c r="B11" s="334" t="s">
        <v>103</v>
      </c>
      <c r="C11" s="335">
        <v>4000000</v>
      </c>
      <c r="D11" s="335">
        <v>1517139.5299999998</v>
      </c>
      <c r="E11" s="335">
        <v>72952189.050000012</v>
      </c>
    </row>
    <row r="12" spans="1:5">
      <c r="A12" s="336" t="s">
        <v>318</v>
      </c>
      <c r="B12" s="337" t="s">
        <v>319</v>
      </c>
      <c r="C12" s="338">
        <v>0</v>
      </c>
      <c r="D12" s="338">
        <v>0</v>
      </c>
      <c r="E12" s="338">
        <v>16201.500000000044</v>
      </c>
    </row>
    <row r="13" spans="1:5">
      <c r="A13" s="345" t="s">
        <v>320</v>
      </c>
      <c r="B13" s="346" t="s">
        <v>321</v>
      </c>
      <c r="C13" s="347">
        <v>0</v>
      </c>
      <c r="D13" s="347">
        <v>0</v>
      </c>
      <c r="E13" s="347">
        <v>0</v>
      </c>
    </row>
    <row r="14" spans="1:5">
      <c r="A14" s="348" t="s">
        <v>322</v>
      </c>
      <c r="B14" s="349" t="s">
        <v>321</v>
      </c>
      <c r="C14" s="350"/>
      <c r="D14" s="350"/>
      <c r="E14" s="350">
        <v>0</v>
      </c>
    </row>
    <row r="15" spans="1:5">
      <c r="A15" s="348" t="s">
        <v>323</v>
      </c>
      <c r="B15" s="349" t="s">
        <v>324</v>
      </c>
      <c r="C15" s="350"/>
      <c r="D15" s="350"/>
      <c r="E15" s="350">
        <v>0</v>
      </c>
    </row>
    <row r="16" spans="1:5">
      <c r="A16" s="345" t="s">
        <v>325</v>
      </c>
      <c r="B16" s="346" t="s">
        <v>106</v>
      </c>
      <c r="C16" s="347">
        <v>0</v>
      </c>
      <c r="D16" s="347">
        <v>0</v>
      </c>
      <c r="E16" s="347">
        <v>0</v>
      </c>
    </row>
    <row r="17" spans="1:5">
      <c r="A17" s="348" t="s">
        <v>326</v>
      </c>
      <c r="B17" s="349" t="s">
        <v>106</v>
      </c>
      <c r="C17" s="350"/>
      <c r="D17" s="350"/>
      <c r="E17" s="350">
        <v>0</v>
      </c>
    </row>
    <row r="18" spans="1:5">
      <c r="A18" s="348" t="s">
        <v>327</v>
      </c>
      <c r="B18" s="349" t="s">
        <v>328</v>
      </c>
      <c r="C18" s="350"/>
      <c r="D18" s="350"/>
      <c r="E18" s="350">
        <v>0</v>
      </c>
    </row>
    <row r="19" spans="1:5">
      <c r="A19" s="345" t="s">
        <v>329</v>
      </c>
      <c r="B19" s="346" t="s">
        <v>330</v>
      </c>
      <c r="C19" s="347">
        <v>0</v>
      </c>
      <c r="D19" s="347">
        <v>0</v>
      </c>
      <c r="E19" s="347">
        <v>16201.500000000044</v>
      </c>
    </row>
    <row r="20" spans="1:5">
      <c r="A20" s="348" t="s">
        <v>331</v>
      </c>
      <c r="B20" s="349" t="s">
        <v>332</v>
      </c>
      <c r="C20" s="350"/>
      <c r="D20" s="350"/>
      <c r="E20" s="350">
        <v>4425.3000000000466</v>
      </c>
    </row>
    <row r="21" spans="1:5">
      <c r="A21" s="348" t="s">
        <v>333</v>
      </c>
      <c r="B21" s="349" t="s">
        <v>334</v>
      </c>
      <c r="C21" s="350"/>
      <c r="D21" s="350">
        <v>0</v>
      </c>
      <c r="E21" s="350">
        <v>-1053.3800000000001</v>
      </c>
    </row>
    <row r="22" spans="1:5">
      <c r="A22" s="348" t="s">
        <v>335</v>
      </c>
      <c r="B22" s="349" t="s">
        <v>336</v>
      </c>
      <c r="C22" s="350"/>
      <c r="D22" s="350"/>
      <c r="E22" s="350">
        <v>30000</v>
      </c>
    </row>
    <row r="23" spans="1:5">
      <c r="A23" s="348" t="s">
        <v>337</v>
      </c>
      <c r="B23" s="349" t="s">
        <v>338</v>
      </c>
      <c r="C23" s="350"/>
      <c r="D23" s="350"/>
      <c r="E23" s="350">
        <v>-17170.420000000002</v>
      </c>
    </row>
    <row r="24" spans="1:5">
      <c r="A24" s="345" t="s">
        <v>339</v>
      </c>
      <c r="B24" s="346" t="s">
        <v>108</v>
      </c>
      <c r="C24" s="347">
        <v>0</v>
      </c>
      <c r="D24" s="347">
        <v>0</v>
      </c>
      <c r="E24" s="347">
        <v>0</v>
      </c>
    </row>
    <row r="25" spans="1:5">
      <c r="A25" s="348" t="s">
        <v>340</v>
      </c>
      <c r="B25" s="349" t="s">
        <v>108</v>
      </c>
      <c r="C25" s="350"/>
      <c r="D25" s="350"/>
      <c r="E25" s="350">
        <v>0</v>
      </c>
    </row>
    <row r="26" spans="1:5">
      <c r="A26" s="345" t="s">
        <v>341</v>
      </c>
      <c r="B26" s="346" t="s">
        <v>109</v>
      </c>
      <c r="C26" s="347">
        <v>0</v>
      </c>
      <c r="D26" s="347">
        <v>0</v>
      </c>
      <c r="E26" s="347">
        <v>0</v>
      </c>
    </row>
    <row r="27" spans="1:5">
      <c r="A27" s="348" t="s">
        <v>342</v>
      </c>
      <c r="B27" s="349" t="s">
        <v>343</v>
      </c>
      <c r="C27" s="350"/>
      <c r="D27" s="350"/>
      <c r="E27" s="350">
        <v>0</v>
      </c>
    </row>
    <row r="28" spans="1:5">
      <c r="A28" s="348" t="s">
        <v>344</v>
      </c>
      <c r="B28" s="349" t="s">
        <v>345</v>
      </c>
      <c r="C28" s="350"/>
      <c r="D28" s="350"/>
      <c r="E28" s="350">
        <v>0</v>
      </c>
    </row>
    <row r="29" spans="1:5">
      <c r="A29" s="348" t="s">
        <v>346</v>
      </c>
      <c r="B29" s="349" t="s">
        <v>347</v>
      </c>
      <c r="C29" s="350"/>
      <c r="D29" s="350"/>
      <c r="E29" s="350">
        <v>0</v>
      </c>
    </row>
    <row r="30" spans="1:5">
      <c r="A30" s="348" t="s">
        <v>348</v>
      </c>
      <c r="B30" s="349" t="s">
        <v>349</v>
      </c>
      <c r="C30" s="350"/>
      <c r="D30" s="350"/>
      <c r="E30" s="350">
        <v>0</v>
      </c>
    </row>
    <row r="31" spans="1:5">
      <c r="A31" s="348" t="s">
        <v>350</v>
      </c>
      <c r="B31" s="349" t="s">
        <v>351</v>
      </c>
      <c r="C31" s="350"/>
      <c r="D31" s="350"/>
      <c r="E31" s="350">
        <v>0</v>
      </c>
    </row>
    <row r="32" spans="1:5">
      <c r="A32" s="348" t="s">
        <v>352</v>
      </c>
      <c r="B32" s="349" t="s">
        <v>353</v>
      </c>
      <c r="C32" s="350"/>
      <c r="D32" s="350"/>
      <c r="E32" s="350">
        <v>0</v>
      </c>
    </row>
    <row r="33" spans="1:5">
      <c r="A33" s="348" t="s">
        <v>354</v>
      </c>
      <c r="B33" s="349" t="s">
        <v>109</v>
      </c>
      <c r="C33" s="350"/>
      <c r="D33" s="350"/>
      <c r="E33" s="350">
        <v>0</v>
      </c>
    </row>
    <row r="34" spans="1:5">
      <c r="A34" s="348" t="s">
        <v>355</v>
      </c>
      <c r="B34" s="349" t="s">
        <v>356</v>
      </c>
      <c r="C34" s="350"/>
      <c r="D34" s="350"/>
      <c r="E34" s="350">
        <v>0</v>
      </c>
    </row>
    <row r="35" spans="1:5">
      <c r="A35" s="345" t="s">
        <v>357</v>
      </c>
      <c r="B35" s="346" t="s">
        <v>358</v>
      </c>
      <c r="C35" s="347">
        <v>0</v>
      </c>
      <c r="D35" s="347">
        <v>0</v>
      </c>
      <c r="E35" s="347">
        <v>0</v>
      </c>
    </row>
    <row r="36" spans="1:5">
      <c r="A36" s="348" t="s">
        <v>359</v>
      </c>
      <c r="B36" s="349" t="s">
        <v>360</v>
      </c>
      <c r="C36" s="350"/>
      <c r="D36" s="350"/>
      <c r="E36" s="350">
        <v>0</v>
      </c>
    </row>
    <row r="37" spans="1:5">
      <c r="A37" s="348" t="s">
        <v>361</v>
      </c>
      <c r="B37" s="349" t="s">
        <v>362</v>
      </c>
      <c r="C37" s="350"/>
      <c r="D37" s="350"/>
      <c r="E37" s="350">
        <v>0</v>
      </c>
    </row>
    <row r="38" spans="1:5">
      <c r="A38" s="348" t="s">
        <v>363</v>
      </c>
      <c r="B38" s="349" t="s">
        <v>364</v>
      </c>
      <c r="C38" s="350"/>
      <c r="D38" s="350"/>
      <c r="E38" s="350">
        <v>0</v>
      </c>
    </row>
    <row r="39" spans="1:5">
      <c r="A39" s="348" t="s">
        <v>365</v>
      </c>
      <c r="B39" s="349" t="s">
        <v>366</v>
      </c>
      <c r="C39" s="350"/>
      <c r="D39" s="350"/>
      <c r="E39" s="350">
        <v>0</v>
      </c>
    </row>
    <row r="40" spans="1:5">
      <c r="A40" s="336" t="s">
        <v>367</v>
      </c>
      <c r="B40" s="337" t="s">
        <v>368</v>
      </c>
      <c r="C40" s="338">
        <v>4000000</v>
      </c>
      <c r="D40" s="338">
        <v>1517139.5299999998</v>
      </c>
      <c r="E40" s="338">
        <v>72935987.550000012</v>
      </c>
    </row>
    <row r="41" spans="1:5">
      <c r="A41" s="345" t="s">
        <v>369</v>
      </c>
      <c r="B41" s="346" t="s">
        <v>111</v>
      </c>
      <c r="C41" s="347">
        <v>0</v>
      </c>
      <c r="D41" s="347">
        <v>0</v>
      </c>
      <c r="E41" s="347">
        <v>35159.31</v>
      </c>
    </row>
    <row r="42" spans="1:5">
      <c r="A42" s="348" t="s">
        <v>370</v>
      </c>
      <c r="B42" s="349" t="s">
        <v>112</v>
      </c>
      <c r="C42" s="350"/>
      <c r="D42" s="350"/>
      <c r="E42" s="350">
        <v>35159.31</v>
      </c>
    </row>
    <row r="43" spans="1:5">
      <c r="A43" s="348" t="s">
        <v>371</v>
      </c>
      <c r="B43" s="349" t="s">
        <v>113</v>
      </c>
      <c r="C43" s="350"/>
      <c r="D43" s="350"/>
      <c r="E43" s="350">
        <v>0</v>
      </c>
    </row>
    <row r="44" spans="1:5">
      <c r="A44" s="345" t="s">
        <v>372</v>
      </c>
      <c r="B44" s="346" t="s">
        <v>114</v>
      </c>
      <c r="C44" s="347">
        <v>0</v>
      </c>
      <c r="D44" s="347">
        <v>-1555887.49</v>
      </c>
      <c r="E44" s="347">
        <v>50189150.370000005</v>
      </c>
    </row>
    <row r="45" spans="1:5">
      <c r="A45" s="351">
        <v>101020201</v>
      </c>
      <c r="B45" s="343" t="s">
        <v>115</v>
      </c>
      <c r="C45" s="344"/>
      <c r="D45" s="344"/>
      <c r="E45" s="344">
        <v>0</v>
      </c>
    </row>
    <row r="46" spans="1:5">
      <c r="A46" s="342" t="s">
        <v>373</v>
      </c>
      <c r="B46" s="343" t="s">
        <v>374</v>
      </c>
      <c r="C46" s="344"/>
      <c r="D46" s="344"/>
      <c r="E46" s="344">
        <v>0</v>
      </c>
    </row>
    <row r="47" spans="1:5">
      <c r="A47" s="342" t="s">
        <v>375</v>
      </c>
      <c r="B47" s="343" t="s">
        <v>376</v>
      </c>
      <c r="C47" s="344"/>
      <c r="D47" s="344"/>
      <c r="E47" s="344">
        <v>0</v>
      </c>
    </row>
    <row r="48" spans="1:5">
      <c r="A48" s="342" t="s">
        <v>377</v>
      </c>
      <c r="B48" s="343" t="s">
        <v>378</v>
      </c>
      <c r="C48" s="344"/>
      <c r="D48" s="344"/>
      <c r="E48" s="344">
        <v>0</v>
      </c>
    </row>
    <row r="49" spans="1:5">
      <c r="A49" s="342" t="s">
        <v>379</v>
      </c>
      <c r="B49" s="343" t="s">
        <v>116</v>
      </c>
      <c r="C49" s="344"/>
      <c r="D49" s="344"/>
      <c r="E49" s="344">
        <v>83032629.700000003</v>
      </c>
    </row>
    <row r="50" spans="1:5">
      <c r="A50" s="342" t="s">
        <v>380</v>
      </c>
      <c r="B50" s="343" t="s">
        <v>381</v>
      </c>
      <c r="C50" s="344"/>
      <c r="D50" s="344">
        <v>-1555887.49</v>
      </c>
      <c r="E50" s="344">
        <v>-32843479.329999994</v>
      </c>
    </row>
    <row r="51" spans="1:5">
      <c r="A51" s="345" t="s">
        <v>382</v>
      </c>
      <c r="B51" s="346" t="s">
        <v>117</v>
      </c>
      <c r="C51" s="347">
        <v>0</v>
      </c>
      <c r="D51" s="347">
        <v>0</v>
      </c>
      <c r="E51" s="347">
        <v>0</v>
      </c>
    </row>
    <row r="52" spans="1:5">
      <c r="A52" s="348" t="s">
        <v>383</v>
      </c>
      <c r="B52" s="352" t="s">
        <v>384</v>
      </c>
      <c r="C52" s="353"/>
      <c r="D52" s="353"/>
      <c r="E52" s="353">
        <v>0</v>
      </c>
    </row>
    <row r="53" spans="1:5">
      <c r="A53" s="348" t="s">
        <v>385</v>
      </c>
      <c r="B53" s="352" t="s">
        <v>386</v>
      </c>
      <c r="C53" s="353"/>
      <c r="D53" s="353"/>
      <c r="E53" s="353">
        <v>0</v>
      </c>
    </row>
    <row r="54" spans="1:5">
      <c r="A54" s="348" t="s">
        <v>387</v>
      </c>
      <c r="B54" s="352" t="s">
        <v>388</v>
      </c>
      <c r="C54" s="353"/>
      <c r="D54" s="353"/>
      <c r="E54" s="353">
        <v>0</v>
      </c>
    </row>
    <row r="55" spans="1:5">
      <c r="A55" s="348" t="s">
        <v>389</v>
      </c>
      <c r="B55" s="352" t="s">
        <v>390</v>
      </c>
      <c r="C55" s="353"/>
      <c r="D55" s="353"/>
      <c r="E55" s="353">
        <v>0</v>
      </c>
    </row>
    <row r="56" spans="1:5">
      <c r="A56" s="345" t="s">
        <v>391</v>
      </c>
      <c r="B56" s="346" t="s">
        <v>118</v>
      </c>
      <c r="C56" s="347">
        <v>2000000</v>
      </c>
      <c r="D56" s="347">
        <v>631246.6399999999</v>
      </c>
      <c r="E56" s="347">
        <v>8576379.47000001</v>
      </c>
    </row>
    <row r="57" spans="1:5">
      <c r="A57" s="348" t="s">
        <v>392</v>
      </c>
      <c r="B57" s="352" t="s">
        <v>118</v>
      </c>
      <c r="C57" s="353">
        <v>2000000</v>
      </c>
      <c r="D57" s="353">
        <v>2000000</v>
      </c>
      <c r="E57" s="353">
        <v>72144932.520000011</v>
      </c>
    </row>
    <row r="58" spans="1:5">
      <c r="A58" s="348" t="s">
        <v>393</v>
      </c>
      <c r="B58" s="352" t="s">
        <v>394</v>
      </c>
      <c r="C58" s="353"/>
      <c r="D58" s="353">
        <v>-1368753.36</v>
      </c>
      <c r="E58" s="353">
        <v>-63568553.049999997</v>
      </c>
    </row>
    <row r="59" spans="1:5">
      <c r="A59" s="348" t="s">
        <v>395</v>
      </c>
      <c r="B59" s="352" t="s">
        <v>396</v>
      </c>
      <c r="C59" s="353"/>
      <c r="D59" s="353"/>
      <c r="E59" s="353">
        <v>0</v>
      </c>
    </row>
    <row r="60" spans="1:5">
      <c r="A60" s="348" t="s">
        <v>397</v>
      </c>
      <c r="B60" s="352" t="s">
        <v>398</v>
      </c>
      <c r="C60" s="353"/>
      <c r="D60" s="353"/>
      <c r="E60" s="353">
        <v>0</v>
      </c>
    </row>
    <row r="61" spans="1:5">
      <c r="A61" s="345" t="s">
        <v>399</v>
      </c>
      <c r="B61" s="346" t="s">
        <v>119</v>
      </c>
      <c r="C61" s="347">
        <v>0</v>
      </c>
      <c r="D61" s="347">
        <v>386165.27</v>
      </c>
      <c r="E61" s="347">
        <v>1503294.25</v>
      </c>
    </row>
    <row r="62" spans="1:5">
      <c r="A62" s="348" t="s">
        <v>400</v>
      </c>
      <c r="B62" s="352" t="s">
        <v>119</v>
      </c>
      <c r="C62" s="353"/>
      <c r="D62" s="353">
        <v>500000</v>
      </c>
      <c r="E62" s="353">
        <v>3013302.66</v>
      </c>
    </row>
    <row r="63" spans="1:5">
      <c r="A63" s="348" t="s">
        <v>401</v>
      </c>
      <c r="B63" s="352" t="s">
        <v>402</v>
      </c>
      <c r="C63" s="353"/>
      <c r="D63" s="353">
        <v>-113834.73</v>
      </c>
      <c r="E63" s="353">
        <v>-1510008.4100000001</v>
      </c>
    </row>
    <row r="64" spans="1:5">
      <c r="A64" s="345" t="s">
        <v>403</v>
      </c>
      <c r="B64" s="346" t="s">
        <v>120</v>
      </c>
      <c r="C64" s="347">
        <v>0</v>
      </c>
      <c r="D64" s="347">
        <v>0</v>
      </c>
      <c r="E64" s="347">
        <v>0</v>
      </c>
    </row>
    <row r="65" spans="1:5">
      <c r="A65" s="348" t="s">
        <v>404</v>
      </c>
      <c r="B65" s="349" t="s">
        <v>405</v>
      </c>
      <c r="C65" s="350"/>
      <c r="D65" s="350"/>
      <c r="E65" s="350">
        <v>0</v>
      </c>
    </row>
    <row r="66" spans="1:5">
      <c r="A66" s="348" t="s">
        <v>406</v>
      </c>
      <c r="B66" s="349" t="s">
        <v>407</v>
      </c>
      <c r="C66" s="350"/>
      <c r="D66" s="350"/>
      <c r="E66" s="350">
        <v>0</v>
      </c>
    </row>
    <row r="67" spans="1:5">
      <c r="A67" s="348" t="s">
        <v>408</v>
      </c>
      <c r="B67" s="349" t="s">
        <v>120</v>
      </c>
      <c r="C67" s="350"/>
      <c r="D67" s="350"/>
      <c r="E67" s="350">
        <v>379290.19</v>
      </c>
    </row>
    <row r="68" spans="1:5">
      <c r="A68" s="348" t="s">
        <v>409</v>
      </c>
      <c r="B68" s="349" t="s">
        <v>410</v>
      </c>
      <c r="C68" s="350"/>
      <c r="D68" s="350"/>
      <c r="E68" s="350">
        <v>-379290.19</v>
      </c>
    </row>
    <row r="69" spans="1:5">
      <c r="A69" s="348" t="s">
        <v>411</v>
      </c>
      <c r="B69" s="349" t="s">
        <v>412</v>
      </c>
      <c r="C69" s="350"/>
      <c r="D69" s="350"/>
      <c r="E69" s="350">
        <v>0</v>
      </c>
    </row>
    <row r="70" spans="1:5">
      <c r="A70" s="348" t="s">
        <v>413</v>
      </c>
      <c r="B70" s="349" t="s">
        <v>414</v>
      </c>
      <c r="C70" s="350"/>
      <c r="D70" s="350"/>
      <c r="E70" s="350">
        <v>0</v>
      </c>
    </row>
    <row r="71" spans="1:5">
      <c r="A71" s="345" t="s">
        <v>415</v>
      </c>
      <c r="B71" s="346" t="s">
        <v>121</v>
      </c>
      <c r="C71" s="347">
        <v>0</v>
      </c>
      <c r="D71" s="347">
        <v>0</v>
      </c>
      <c r="E71" s="347">
        <v>0</v>
      </c>
    </row>
    <row r="72" spans="1:5">
      <c r="A72" s="348" t="s">
        <v>416</v>
      </c>
      <c r="B72" s="349" t="s">
        <v>121</v>
      </c>
      <c r="C72" s="350"/>
      <c r="D72" s="350"/>
      <c r="E72" s="350">
        <v>0</v>
      </c>
    </row>
    <row r="73" spans="1:5">
      <c r="A73" s="345" t="s">
        <v>417</v>
      </c>
      <c r="B73" s="346" t="s">
        <v>122</v>
      </c>
      <c r="C73" s="347">
        <v>0</v>
      </c>
      <c r="D73" s="347">
        <v>55615.11</v>
      </c>
      <c r="E73" s="347">
        <v>207287.66999999978</v>
      </c>
    </row>
    <row r="74" spans="1:5">
      <c r="A74" s="348" t="s">
        <v>418</v>
      </c>
      <c r="B74" s="349" t="s">
        <v>122</v>
      </c>
      <c r="C74" s="350"/>
      <c r="D74" s="350">
        <v>100000</v>
      </c>
      <c r="E74" s="350">
        <v>3115430.38</v>
      </c>
    </row>
    <row r="75" spans="1:5">
      <c r="A75" s="348" t="s">
        <v>419</v>
      </c>
      <c r="B75" s="349" t="s">
        <v>420</v>
      </c>
      <c r="C75" s="350"/>
      <c r="D75" s="350">
        <v>-44384.89</v>
      </c>
      <c r="E75" s="350">
        <v>-2908142.71</v>
      </c>
    </row>
    <row r="76" spans="1:5">
      <c r="A76" s="345" t="s">
        <v>421</v>
      </c>
      <c r="B76" s="346" t="s">
        <v>123</v>
      </c>
      <c r="C76" s="347">
        <v>2000000</v>
      </c>
      <c r="D76" s="347">
        <v>2000000</v>
      </c>
      <c r="E76" s="347">
        <v>12424716.480000004</v>
      </c>
    </row>
    <row r="77" spans="1:5">
      <c r="A77" s="348" t="s">
        <v>422</v>
      </c>
      <c r="B77" s="349" t="s">
        <v>123</v>
      </c>
      <c r="C77" s="350">
        <v>2000000</v>
      </c>
      <c r="D77" s="350">
        <v>2000000</v>
      </c>
      <c r="E77" s="350">
        <v>12424716.480000004</v>
      </c>
    </row>
    <row r="78" spans="1:5">
      <c r="A78" s="348" t="s">
        <v>423</v>
      </c>
      <c r="B78" s="349" t="s">
        <v>424</v>
      </c>
      <c r="C78" s="350"/>
      <c r="D78" s="350"/>
      <c r="E78" s="350">
        <v>0</v>
      </c>
    </row>
    <row r="79" spans="1:5">
      <c r="A79" s="345" t="s">
        <v>425</v>
      </c>
      <c r="B79" s="346" t="s">
        <v>426</v>
      </c>
      <c r="C79" s="347">
        <v>0</v>
      </c>
      <c r="D79" s="347">
        <v>0</v>
      </c>
      <c r="E79" s="347">
        <v>0</v>
      </c>
    </row>
    <row r="80" spans="1:5">
      <c r="A80" s="348" t="s">
        <v>427</v>
      </c>
      <c r="B80" s="349" t="s">
        <v>428</v>
      </c>
      <c r="C80" s="350"/>
      <c r="D80" s="350"/>
      <c r="E80" s="350">
        <v>0</v>
      </c>
    </row>
    <row r="81" spans="1:5">
      <c r="A81" s="348" t="s">
        <v>429</v>
      </c>
      <c r="B81" s="349" t="s">
        <v>430</v>
      </c>
      <c r="C81" s="350"/>
      <c r="D81" s="350"/>
      <c r="E81" s="350">
        <v>0</v>
      </c>
    </row>
    <row r="82" spans="1:5">
      <c r="A82" s="348" t="s">
        <v>431</v>
      </c>
      <c r="B82" s="349" t="s">
        <v>432</v>
      </c>
      <c r="C82" s="350"/>
      <c r="D82" s="350"/>
      <c r="E82" s="350">
        <v>0</v>
      </c>
    </row>
    <row r="83" spans="1:5">
      <c r="A83" s="348" t="s">
        <v>433</v>
      </c>
      <c r="B83" s="349" t="s">
        <v>434</v>
      </c>
      <c r="C83" s="350"/>
      <c r="D83" s="350"/>
      <c r="E83" s="350">
        <v>0</v>
      </c>
    </row>
    <row r="84" spans="1:5">
      <c r="A84" s="348" t="s">
        <v>435</v>
      </c>
      <c r="B84" s="349" t="s">
        <v>436</v>
      </c>
      <c r="C84" s="350"/>
      <c r="D84" s="350"/>
      <c r="E84" s="350">
        <v>0</v>
      </c>
    </row>
    <row r="85" spans="1:5">
      <c r="A85" s="348" t="s">
        <v>437</v>
      </c>
      <c r="B85" s="349" t="s">
        <v>438</v>
      </c>
      <c r="C85" s="350"/>
      <c r="D85" s="350"/>
      <c r="E85" s="350">
        <v>0</v>
      </c>
    </row>
    <row r="86" spans="1:5">
      <c r="A86" s="348" t="s">
        <v>439</v>
      </c>
      <c r="B86" s="349" t="s">
        <v>440</v>
      </c>
      <c r="C86" s="350"/>
      <c r="D86" s="350"/>
      <c r="E86" s="350">
        <v>0</v>
      </c>
    </row>
    <row r="87" spans="1:5">
      <c r="A87" s="348" t="s">
        <v>441</v>
      </c>
      <c r="B87" s="349" t="s">
        <v>442</v>
      </c>
      <c r="C87" s="350"/>
      <c r="D87" s="350"/>
      <c r="E87" s="350">
        <v>0</v>
      </c>
    </row>
    <row r="88" spans="1:5">
      <c r="A88" s="336" t="s">
        <v>443</v>
      </c>
      <c r="B88" s="337" t="s">
        <v>444</v>
      </c>
      <c r="C88" s="338">
        <v>0</v>
      </c>
      <c r="D88" s="338">
        <v>0</v>
      </c>
      <c r="E88" s="338">
        <v>0</v>
      </c>
    </row>
    <row r="89" spans="1:5">
      <c r="A89" s="345" t="s">
        <v>445</v>
      </c>
      <c r="B89" s="346" t="s">
        <v>125</v>
      </c>
      <c r="C89" s="347">
        <v>0</v>
      </c>
      <c r="D89" s="347">
        <v>0</v>
      </c>
      <c r="E89" s="347">
        <v>0</v>
      </c>
    </row>
    <row r="90" spans="1:5">
      <c r="A90" s="348" t="s">
        <v>446</v>
      </c>
      <c r="B90" s="349" t="s">
        <v>126</v>
      </c>
      <c r="C90" s="350"/>
      <c r="D90" s="350"/>
      <c r="E90" s="350">
        <v>0</v>
      </c>
    </row>
    <row r="91" spans="1:5">
      <c r="A91" s="348" t="s">
        <v>447</v>
      </c>
      <c r="B91" s="349" t="s">
        <v>127</v>
      </c>
      <c r="C91" s="350"/>
      <c r="D91" s="350"/>
      <c r="E91" s="350">
        <v>0</v>
      </c>
    </row>
    <row r="92" spans="1:5">
      <c r="A92" s="348" t="s">
        <v>448</v>
      </c>
      <c r="B92" s="349" t="s">
        <v>449</v>
      </c>
      <c r="C92" s="350"/>
      <c r="D92" s="350"/>
      <c r="E92" s="350">
        <v>0</v>
      </c>
    </row>
    <row r="93" spans="1:5">
      <c r="A93" s="348" t="s">
        <v>450</v>
      </c>
      <c r="B93" s="349" t="s">
        <v>451</v>
      </c>
      <c r="C93" s="350"/>
      <c r="D93" s="350"/>
      <c r="E93" s="350">
        <v>0</v>
      </c>
    </row>
    <row r="94" spans="1:5">
      <c r="A94" s="348" t="s">
        <v>452</v>
      </c>
      <c r="B94" s="349" t="s">
        <v>129</v>
      </c>
      <c r="C94" s="350"/>
      <c r="D94" s="350"/>
      <c r="E94" s="350">
        <v>0</v>
      </c>
    </row>
    <row r="95" spans="1:5">
      <c r="A95" s="348" t="s">
        <v>453</v>
      </c>
      <c r="B95" s="349" t="s">
        <v>454</v>
      </c>
      <c r="C95" s="350"/>
      <c r="D95" s="350"/>
      <c r="E95" s="350">
        <v>0</v>
      </c>
    </row>
    <row r="96" spans="1:5">
      <c r="A96" s="348" t="s">
        <v>455</v>
      </c>
      <c r="B96" s="349" t="s">
        <v>456</v>
      </c>
      <c r="C96" s="350"/>
      <c r="D96" s="350"/>
      <c r="E96" s="350">
        <v>0</v>
      </c>
    </row>
    <row r="97" spans="1:5">
      <c r="A97" s="348" t="s">
        <v>457</v>
      </c>
      <c r="B97" s="349" t="s">
        <v>458</v>
      </c>
      <c r="C97" s="350"/>
      <c r="D97" s="350"/>
      <c r="E97" s="350">
        <v>0</v>
      </c>
    </row>
    <row r="98" spans="1:5">
      <c r="A98" s="345" t="s">
        <v>459</v>
      </c>
      <c r="B98" s="346" t="s">
        <v>130</v>
      </c>
      <c r="C98" s="347">
        <v>0</v>
      </c>
      <c r="D98" s="347">
        <v>0</v>
      </c>
      <c r="E98" s="347">
        <v>0</v>
      </c>
    </row>
    <row r="99" spans="1:5">
      <c r="A99" s="342" t="s">
        <v>460</v>
      </c>
      <c r="B99" s="343" t="s">
        <v>461</v>
      </c>
      <c r="C99" s="344"/>
      <c r="D99" s="344"/>
      <c r="E99" s="344">
        <v>0</v>
      </c>
    </row>
    <row r="100" spans="1:5">
      <c r="A100" s="342" t="s">
        <v>462</v>
      </c>
      <c r="B100" s="343" t="s">
        <v>463</v>
      </c>
      <c r="C100" s="344"/>
      <c r="D100" s="344"/>
      <c r="E100" s="344">
        <v>0</v>
      </c>
    </row>
    <row r="101" spans="1:5">
      <c r="A101" s="342" t="s">
        <v>464</v>
      </c>
      <c r="B101" s="343" t="s">
        <v>465</v>
      </c>
      <c r="C101" s="344"/>
      <c r="D101" s="344"/>
      <c r="E101" s="344">
        <v>0</v>
      </c>
    </row>
    <row r="102" spans="1:5">
      <c r="A102" s="342" t="s">
        <v>466</v>
      </c>
      <c r="B102" s="343" t="s">
        <v>467</v>
      </c>
      <c r="C102" s="344"/>
      <c r="D102" s="344"/>
      <c r="E102" s="344">
        <v>0</v>
      </c>
    </row>
    <row r="103" spans="1:5">
      <c r="A103" s="342" t="s">
        <v>468</v>
      </c>
      <c r="B103" s="343" t="s">
        <v>469</v>
      </c>
      <c r="C103" s="344"/>
      <c r="D103" s="344"/>
      <c r="E103" s="344">
        <v>0</v>
      </c>
    </row>
    <row r="104" spans="1:5">
      <c r="A104" s="342" t="s">
        <v>470</v>
      </c>
      <c r="B104" s="343" t="s">
        <v>132</v>
      </c>
      <c r="C104" s="344"/>
      <c r="D104" s="344"/>
      <c r="E104" s="344">
        <v>0</v>
      </c>
    </row>
    <row r="105" spans="1:5">
      <c r="A105" s="333" t="s">
        <v>471</v>
      </c>
      <c r="B105" s="334" t="s">
        <v>133</v>
      </c>
      <c r="C105" s="335">
        <v>12409037.23</v>
      </c>
      <c r="D105" s="335">
        <v>13483434.959999999</v>
      </c>
      <c r="E105" s="335">
        <v>86390469.280000016</v>
      </c>
    </row>
    <row r="106" spans="1:5">
      <c r="A106" s="336" t="s">
        <v>472</v>
      </c>
      <c r="B106" s="337" t="s">
        <v>473</v>
      </c>
      <c r="C106" s="338">
        <v>4749835.7700000005</v>
      </c>
      <c r="D106" s="338">
        <v>1759610.05</v>
      </c>
      <c r="E106" s="338">
        <v>2777026.39</v>
      </c>
    </row>
    <row r="107" spans="1:5">
      <c r="A107" s="345" t="s">
        <v>474</v>
      </c>
      <c r="B107" s="354" t="s">
        <v>475</v>
      </c>
      <c r="C107" s="355">
        <v>4412259.3100000005</v>
      </c>
      <c r="D107" s="355">
        <v>1516460.75</v>
      </c>
      <c r="E107" s="355">
        <v>1947516.5500000003</v>
      </c>
    </row>
    <row r="108" spans="1:5">
      <c r="A108" s="348" t="s">
        <v>476</v>
      </c>
      <c r="B108" s="356" t="s">
        <v>477</v>
      </c>
      <c r="C108" s="357">
        <v>4351965.46</v>
      </c>
      <c r="D108" s="357">
        <v>1485477.85</v>
      </c>
      <c r="E108" s="357">
        <v>1872139.5300000003</v>
      </c>
    </row>
    <row r="109" spans="1:5">
      <c r="A109" s="348" t="s">
        <v>478</v>
      </c>
      <c r="B109" s="356" t="s">
        <v>479</v>
      </c>
      <c r="C109" s="357">
        <v>46066.57</v>
      </c>
      <c r="D109" s="357">
        <v>29526.9</v>
      </c>
      <c r="E109" s="357">
        <v>75377.020000000019</v>
      </c>
    </row>
    <row r="110" spans="1:5">
      <c r="A110" s="348" t="s">
        <v>480</v>
      </c>
      <c r="B110" s="356" t="s">
        <v>481</v>
      </c>
      <c r="C110" s="357">
        <v>0</v>
      </c>
      <c r="D110" s="357">
        <v>0</v>
      </c>
      <c r="E110" s="357">
        <v>0</v>
      </c>
    </row>
    <row r="111" spans="1:5">
      <c r="A111" s="342" t="s">
        <v>482</v>
      </c>
      <c r="B111" s="358" t="s">
        <v>483</v>
      </c>
      <c r="C111" s="359">
        <v>0</v>
      </c>
      <c r="D111" s="359">
        <v>0</v>
      </c>
      <c r="E111" s="359">
        <v>0</v>
      </c>
    </row>
    <row r="112" spans="1:5">
      <c r="A112" s="342" t="s">
        <v>484</v>
      </c>
      <c r="B112" s="358" t="s">
        <v>485</v>
      </c>
      <c r="C112" s="359">
        <v>0</v>
      </c>
      <c r="D112" s="359">
        <v>0</v>
      </c>
      <c r="E112" s="359">
        <v>0</v>
      </c>
    </row>
    <row r="113" spans="1:5">
      <c r="A113" s="348" t="s">
        <v>486</v>
      </c>
      <c r="B113" s="356" t="s">
        <v>487</v>
      </c>
      <c r="C113" s="357">
        <v>14227.28</v>
      </c>
      <c r="D113" s="357">
        <v>1456</v>
      </c>
      <c r="E113" s="357">
        <v>0</v>
      </c>
    </row>
    <row r="114" spans="1:5">
      <c r="A114" s="348" t="s">
        <v>488</v>
      </c>
      <c r="B114" s="356" t="s">
        <v>489</v>
      </c>
      <c r="C114" s="357">
        <v>0</v>
      </c>
      <c r="D114" s="357">
        <v>0</v>
      </c>
      <c r="E114" s="357">
        <v>0</v>
      </c>
    </row>
    <row r="115" spans="1:5">
      <c r="A115" s="348" t="s">
        <v>490</v>
      </c>
      <c r="B115" s="356" t="s">
        <v>491</v>
      </c>
      <c r="C115" s="357">
        <v>0</v>
      </c>
      <c r="D115" s="357">
        <v>0</v>
      </c>
      <c r="E115" s="357">
        <v>0</v>
      </c>
    </row>
    <row r="116" spans="1:5">
      <c r="A116" s="348" t="s">
        <v>492</v>
      </c>
      <c r="B116" s="356" t="s">
        <v>493</v>
      </c>
      <c r="C116" s="357">
        <v>0</v>
      </c>
      <c r="D116" s="357">
        <v>0</v>
      </c>
      <c r="E116" s="357">
        <v>0</v>
      </c>
    </row>
    <row r="117" spans="1:5">
      <c r="A117" s="348" t="s">
        <v>494</v>
      </c>
      <c r="B117" s="356" t="s">
        <v>495</v>
      </c>
      <c r="C117" s="357">
        <v>0</v>
      </c>
      <c r="D117" s="357">
        <v>0</v>
      </c>
      <c r="E117" s="357">
        <v>0</v>
      </c>
    </row>
    <row r="118" spans="1:5">
      <c r="A118" s="348" t="s">
        <v>496</v>
      </c>
      <c r="B118" s="356" t="s">
        <v>497</v>
      </c>
      <c r="C118" s="357">
        <v>0</v>
      </c>
      <c r="D118" s="357">
        <v>0</v>
      </c>
      <c r="E118" s="357">
        <v>0</v>
      </c>
    </row>
    <row r="119" spans="1:5">
      <c r="A119" s="345" t="s">
        <v>498</v>
      </c>
      <c r="B119" s="354" t="s">
        <v>499</v>
      </c>
      <c r="C119" s="355">
        <v>0</v>
      </c>
      <c r="D119" s="355">
        <v>0</v>
      </c>
      <c r="E119" s="355">
        <v>0</v>
      </c>
    </row>
    <row r="120" spans="1:5">
      <c r="A120" s="348" t="s">
        <v>500</v>
      </c>
      <c r="B120" s="356" t="s">
        <v>501</v>
      </c>
      <c r="C120" s="357"/>
      <c r="D120" s="357"/>
      <c r="E120" s="357">
        <v>0</v>
      </c>
    </row>
    <row r="121" spans="1:5">
      <c r="A121" s="348" t="s">
        <v>502</v>
      </c>
      <c r="B121" s="356" t="s">
        <v>503</v>
      </c>
      <c r="C121" s="357"/>
      <c r="D121" s="357"/>
      <c r="E121" s="357">
        <v>0</v>
      </c>
    </row>
    <row r="122" spans="1:5">
      <c r="A122" s="348" t="s">
        <v>504</v>
      </c>
      <c r="B122" s="356" t="s">
        <v>505</v>
      </c>
      <c r="C122" s="357"/>
      <c r="D122" s="357"/>
      <c r="E122" s="357">
        <v>0</v>
      </c>
    </row>
    <row r="123" spans="1:5">
      <c r="A123" s="345" t="s">
        <v>506</v>
      </c>
      <c r="B123" s="354" t="s">
        <v>507</v>
      </c>
      <c r="C123" s="355">
        <v>337576.45999999996</v>
      </c>
      <c r="D123" s="355">
        <v>243149.30000000002</v>
      </c>
      <c r="E123" s="355">
        <v>829509.84</v>
      </c>
    </row>
    <row r="124" spans="1:5">
      <c r="A124" s="348" t="s">
        <v>508</v>
      </c>
      <c r="B124" s="356" t="s">
        <v>509</v>
      </c>
      <c r="C124" s="357">
        <v>46364.339999999967</v>
      </c>
      <c r="D124" s="357">
        <v>34754.58</v>
      </c>
      <c r="E124" s="357">
        <v>60530.539999999994</v>
      </c>
    </row>
    <row r="125" spans="1:5">
      <c r="A125" s="348" t="s">
        <v>510</v>
      </c>
      <c r="B125" s="356" t="s">
        <v>511</v>
      </c>
      <c r="C125" s="357">
        <v>372.94</v>
      </c>
      <c r="D125" s="357">
        <v>0</v>
      </c>
      <c r="E125" s="357">
        <v>0</v>
      </c>
    </row>
    <row r="126" spans="1:5">
      <c r="A126" s="348" t="s">
        <v>512</v>
      </c>
      <c r="B126" s="356" t="s">
        <v>513</v>
      </c>
      <c r="C126" s="357">
        <v>500.98999999999069</v>
      </c>
      <c r="D126" s="357">
        <v>9138.9</v>
      </c>
      <c r="E126" s="357">
        <v>1543.7800000000007</v>
      </c>
    </row>
    <row r="127" spans="1:5">
      <c r="A127" s="348" t="s">
        <v>514</v>
      </c>
      <c r="B127" s="356" t="s">
        <v>515</v>
      </c>
      <c r="C127" s="357">
        <v>290338.19</v>
      </c>
      <c r="D127" s="357">
        <v>199255.82</v>
      </c>
      <c r="E127" s="357">
        <v>767435.52</v>
      </c>
    </row>
    <row r="128" spans="1:5">
      <c r="A128" s="345" t="s">
        <v>516</v>
      </c>
      <c r="B128" s="354" t="s">
        <v>517</v>
      </c>
      <c r="C128" s="355">
        <v>0</v>
      </c>
      <c r="D128" s="355">
        <v>0</v>
      </c>
      <c r="E128" s="355">
        <v>0</v>
      </c>
    </row>
    <row r="129" spans="1:5">
      <c r="A129" s="348" t="s">
        <v>518</v>
      </c>
      <c r="B129" s="356" t="s">
        <v>517</v>
      </c>
      <c r="C129" s="357"/>
      <c r="D129" s="357"/>
      <c r="E129" s="357">
        <v>0</v>
      </c>
    </row>
    <row r="130" spans="1:5">
      <c r="A130" s="345" t="s">
        <v>519</v>
      </c>
      <c r="B130" s="354" t="s">
        <v>520</v>
      </c>
      <c r="C130" s="355">
        <v>0</v>
      </c>
      <c r="D130" s="355">
        <v>0</v>
      </c>
      <c r="E130" s="355">
        <v>0</v>
      </c>
    </row>
    <row r="131" spans="1:5">
      <c r="A131" s="348" t="s">
        <v>521</v>
      </c>
      <c r="B131" s="356" t="s">
        <v>520</v>
      </c>
      <c r="C131" s="357"/>
      <c r="D131" s="357"/>
      <c r="E131" s="357">
        <v>0</v>
      </c>
    </row>
    <row r="132" spans="1:5">
      <c r="A132" s="345" t="s">
        <v>522</v>
      </c>
      <c r="B132" s="354" t="s">
        <v>523</v>
      </c>
      <c r="C132" s="355">
        <v>0</v>
      </c>
      <c r="D132" s="355">
        <v>0</v>
      </c>
      <c r="E132" s="355">
        <v>0</v>
      </c>
    </row>
    <row r="133" spans="1:5">
      <c r="A133" s="348" t="s">
        <v>524</v>
      </c>
      <c r="B133" s="356" t="s">
        <v>523</v>
      </c>
      <c r="C133" s="357"/>
      <c r="D133" s="357"/>
      <c r="E133" s="357">
        <v>0</v>
      </c>
    </row>
    <row r="134" spans="1:5">
      <c r="A134" s="345" t="s">
        <v>525</v>
      </c>
      <c r="B134" s="354" t="s">
        <v>526</v>
      </c>
      <c r="C134" s="355"/>
      <c r="D134" s="355"/>
      <c r="E134" s="355">
        <v>0</v>
      </c>
    </row>
    <row r="135" spans="1:5">
      <c r="A135" s="348" t="s">
        <v>527</v>
      </c>
      <c r="B135" s="356" t="s">
        <v>528</v>
      </c>
      <c r="C135" s="357"/>
      <c r="D135" s="357"/>
      <c r="E135" s="357">
        <v>0</v>
      </c>
    </row>
    <row r="136" spans="1:5">
      <c r="A136" s="348" t="s">
        <v>529</v>
      </c>
      <c r="B136" s="356" t="s">
        <v>530</v>
      </c>
      <c r="C136" s="357"/>
      <c r="D136" s="357"/>
      <c r="E136" s="357">
        <v>0</v>
      </c>
    </row>
    <row r="137" spans="1:5">
      <c r="A137" s="345" t="s">
        <v>531</v>
      </c>
      <c r="B137" s="354" t="s">
        <v>532</v>
      </c>
      <c r="C137" s="355">
        <v>0</v>
      </c>
      <c r="D137" s="355">
        <v>0</v>
      </c>
      <c r="E137" s="355">
        <v>0</v>
      </c>
    </row>
    <row r="138" spans="1:5">
      <c r="A138" s="348" t="s">
        <v>533</v>
      </c>
      <c r="B138" s="356" t="s">
        <v>534</v>
      </c>
      <c r="C138" s="357"/>
      <c r="D138" s="357"/>
      <c r="E138" s="357">
        <v>0</v>
      </c>
    </row>
    <row r="139" spans="1:5">
      <c r="A139" s="339" t="s">
        <v>535</v>
      </c>
      <c r="B139" s="360" t="s">
        <v>536</v>
      </c>
      <c r="C139" s="361">
        <v>0</v>
      </c>
      <c r="D139" s="361">
        <v>0</v>
      </c>
      <c r="E139" s="361">
        <v>0</v>
      </c>
    </row>
    <row r="140" spans="1:5">
      <c r="A140" s="342" t="s">
        <v>537</v>
      </c>
      <c r="B140" s="358" t="s">
        <v>536</v>
      </c>
      <c r="C140" s="359"/>
      <c r="D140" s="359"/>
      <c r="E140" s="359">
        <v>0</v>
      </c>
    </row>
    <row r="141" spans="1:5">
      <c r="A141" s="336" t="s">
        <v>538</v>
      </c>
      <c r="B141" s="337" t="s">
        <v>539</v>
      </c>
      <c r="C141" s="338">
        <v>59201.46</v>
      </c>
      <c r="D141" s="338">
        <v>75015.56</v>
      </c>
      <c r="E141" s="338">
        <v>91280.51999999999</v>
      </c>
    </row>
    <row r="142" spans="1:5">
      <c r="A142" s="345" t="s">
        <v>540</v>
      </c>
      <c r="B142" s="346" t="s">
        <v>541</v>
      </c>
      <c r="C142" s="347">
        <v>59201.46</v>
      </c>
      <c r="D142" s="347">
        <v>75015.56</v>
      </c>
      <c r="E142" s="347">
        <v>91280.51999999999</v>
      </c>
    </row>
    <row r="143" spans="1:5">
      <c r="A143" s="348" t="s">
        <v>542</v>
      </c>
      <c r="B143" s="349" t="s">
        <v>543</v>
      </c>
      <c r="C143" s="350">
        <v>0</v>
      </c>
      <c r="D143" s="350">
        <v>0</v>
      </c>
      <c r="E143" s="350">
        <v>0</v>
      </c>
    </row>
    <row r="144" spans="1:5">
      <c r="A144" s="348" t="s">
        <v>544</v>
      </c>
      <c r="B144" s="349" t="s">
        <v>545</v>
      </c>
      <c r="C144" s="350">
        <v>129.61000000000001</v>
      </c>
      <c r="D144" s="357">
        <v>129.61000000000001</v>
      </c>
      <c r="E144" s="350">
        <v>129.61000000000001</v>
      </c>
    </row>
    <row r="145" spans="1:5">
      <c r="A145" s="348" t="s">
        <v>546</v>
      </c>
      <c r="B145" s="349" t="s">
        <v>547</v>
      </c>
      <c r="C145" s="350">
        <v>6147.5500000000029</v>
      </c>
      <c r="D145" s="357">
        <v>6147.55</v>
      </c>
      <c r="E145" s="350">
        <v>5018.7299999999996</v>
      </c>
    </row>
    <row r="146" spans="1:5">
      <c r="A146" s="348" t="s">
        <v>548</v>
      </c>
      <c r="B146" s="349" t="s">
        <v>549</v>
      </c>
      <c r="C146" s="350">
        <v>52723.59</v>
      </c>
      <c r="D146" s="357">
        <v>68649.2</v>
      </c>
      <c r="E146" s="350">
        <v>86042.98</v>
      </c>
    </row>
    <row r="147" spans="1:5">
      <c r="A147" s="348" t="s">
        <v>550</v>
      </c>
      <c r="B147" s="349" t="s">
        <v>551</v>
      </c>
      <c r="C147" s="350">
        <v>0</v>
      </c>
      <c r="D147" s="357">
        <v>0</v>
      </c>
      <c r="E147" s="350">
        <v>0</v>
      </c>
    </row>
    <row r="148" spans="1:5">
      <c r="A148" s="348" t="s">
        <v>552</v>
      </c>
      <c r="B148" s="349" t="s">
        <v>553</v>
      </c>
      <c r="C148" s="350">
        <v>200.71</v>
      </c>
      <c r="D148" s="357">
        <v>89.2</v>
      </c>
      <c r="E148" s="350">
        <v>89.200000000000017</v>
      </c>
    </row>
    <row r="149" spans="1:5">
      <c r="A149" s="345" t="s">
        <v>554</v>
      </c>
      <c r="B149" s="346" t="s">
        <v>555</v>
      </c>
      <c r="C149" s="347">
        <v>0</v>
      </c>
      <c r="D149" s="347">
        <v>0</v>
      </c>
      <c r="E149" s="347">
        <v>0</v>
      </c>
    </row>
    <row r="150" spans="1:5">
      <c r="A150" s="348" t="s">
        <v>556</v>
      </c>
      <c r="B150" s="349" t="s">
        <v>555</v>
      </c>
      <c r="C150" s="350"/>
      <c r="D150" s="357">
        <v>0</v>
      </c>
      <c r="E150" s="350">
        <v>0</v>
      </c>
    </row>
    <row r="151" spans="1:5">
      <c r="A151" s="336" t="s">
        <v>557</v>
      </c>
      <c r="B151" s="337" t="s">
        <v>558</v>
      </c>
      <c r="C151" s="338">
        <v>7000000</v>
      </c>
      <c r="D151" s="338">
        <v>7000000</v>
      </c>
      <c r="E151" s="338">
        <v>41938252.650000013</v>
      </c>
    </row>
    <row r="152" spans="1:5">
      <c r="A152" s="345" t="s">
        <v>559</v>
      </c>
      <c r="B152" s="346" t="s">
        <v>140</v>
      </c>
      <c r="C152" s="347">
        <v>0</v>
      </c>
      <c r="D152" s="347">
        <v>0</v>
      </c>
      <c r="E152" s="347">
        <v>0</v>
      </c>
    </row>
    <row r="153" spans="1:5">
      <c r="A153" s="342" t="s">
        <v>560</v>
      </c>
      <c r="B153" s="358" t="s">
        <v>561</v>
      </c>
      <c r="C153" s="359"/>
      <c r="D153" s="359"/>
      <c r="E153" s="359">
        <v>0</v>
      </c>
    </row>
    <row r="154" spans="1:5">
      <c r="A154" s="342" t="s">
        <v>562</v>
      </c>
      <c r="B154" s="358" t="s">
        <v>563</v>
      </c>
      <c r="C154" s="359"/>
      <c r="D154" s="359"/>
      <c r="E154" s="359">
        <v>0</v>
      </c>
    </row>
    <row r="155" spans="1:5">
      <c r="A155" s="342" t="s">
        <v>564</v>
      </c>
      <c r="B155" s="358" t="s">
        <v>565</v>
      </c>
      <c r="C155" s="359"/>
      <c r="D155" s="359"/>
      <c r="E155" s="359">
        <v>0</v>
      </c>
    </row>
    <row r="156" spans="1:5">
      <c r="A156" s="342" t="s">
        <v>566</v>
      </c>
      <c r="B156" s="358" t="s">
        <v>567</v>
      </c>
      <c r="C156" s="359"/>
      <c r="D156" s="359"/>
      <c r="E156" s="359">
        <v>0</v>
      </c>
    </row>
    <row r="157" spans="1:5">
      <c r="A157" s="342" t="s">
        <v>568</v>
      </c>
      <c r="B157" s="358" t="s">
        <v>569</v>
      </c>
      <c r="C157" s="359"/>
      <c r="D157" s="359"/>
      <c r="E157" s="359">
        <v>0</v>
      </c>
    </row>
    <row r="158" spans="1:5">
      <c r="A158" s="342" t="s">
        <v>570</v>
      </c>
      <c r="B158" s="358" t="s">
        <v>571</v>
      </c>
      <c r="C158" s="359"/>
      <c r="D158" s="359"/>
      <c r="E158" s="359">
        <v>0</v>
      </c>
    </row>
    <row r="159" spans="1:5">
      <c r="A159" s="342" t="s">
        <v>572</v>
      </c>
      <c r="B159" s="358" t="s">
        <v>573</v>
      </c>
      <c r="C159" s="359"/>
      <c r="D159" s="359"/>
      <c r="E159" s="359">
        <v>0</v>
      </c>
    </row>
    <row r="160" spans="1:5">
      <c r="A160" s="342" t="s">
        <v>574</v>
      </c>
      <c r="B160" s="358" t="s">
        <v>575</v>
      </c>
      <c r="C160" s="359"/>
      <c r="D160" s="359"/>
      <c r="E160" s="359">
        <v>0</v>
      </c>
    </row>
    <row r="161" spans="1:5">
      <c r="A161" s="342" t="s">
        <v>576</v>
      </c>
      <c r="B161" s="358" t="s">
        <v>577</v>
      </c>
      <c r="C161" s="359"/>
      <c r="D161" s="359"/>
      <c r="E161" s="359">
        <v>0</v>
      </c>
    </row>
    <row r="162" spans="1:5">
      <c r="A162" s="342" t="s">
        <v>578</v>
      </c>
      <c r="B162" s="358" t="s">
        <v>579</v>
      </c>
      <c r="C162" s="359"/>
      <c r="D162" s="359"/>
      <c r="E162" s="359">
        <v>0</v>
      </c>
    </row>
    <row r="163" spans="1:5">
      <c r="A163" s="342" t="s">
        <v>580</v>
      </c>
      <c r="B163" s="358" t="s">
        <v>148</v>
      </c>
      <c r="C163" s="359"/>
      <c r="D163" s="359"/>
      <c r="E163" s="359">
        <v>0</v>
      </c>
    </row>
    <row r="164" spans="1:5">
      <c r="A164" s="342" t="s">
        <v>581</v>
      </c>
      <c r="B164" s="358" t="s">
        <v>582</v>
      </c>
      <c r="C164" s="359"/>
      <c r="D164" s="359"/>
      <c r="E164" s="359">
        <v>0</v>
      </c>
    </row>
    <row r="165" spans="1:5">
      <c r="A165" s="342" t="s">
        <v>583</v>
      </c>
      <c r="B165" s="358" t="s">
        <v>150</v>
      </c>
      <c r="C165" s="359"/>
      <c r="D165" s="359"/>
      <c r="E165" s="359">
        <v>0</v>
      </c>
    </row>
    <row r="166" spans="1:5">
      <c r="A166" s="345" t="s">
        <v>584</v>
      </c>
      <c r="B166" s="346" t="s">
        <v>153</v>
      </c>
      <c r="C166" s="347">
        <v>0</v>
      </c>
      <c r="D166" s="347">
        <v>7000000</v>
      </c>
      <c r="E166" s="347">
        <v>25475064.480000012</v>
      </c>
    </row>
    <row r="167" spans="1:5">
      <c r="A167" s="342" t="s">
        <v>585</v>
      </c>
      <c r="B167" s="343" t="s">
        <v>586</v>
      </c>
      <c r="C167" s="344"/>
      <c r="D167" s="344"/>
      <c r="E167" s="344">
        <v>0</v>
      </c>
    </row>
    <row r="168" spans="1:5">
      <c r="A168" s="342" t="s">
        <v>587</v>
      </c>
      <c r="B168" s="343" t="s">
        <v>588</v>
      </c>
      <c r="C168" s="344"/>
      <c r="D168" s="344"/>
      <c r="E168" s="344">
        <v>0</v>
      </c>
    </row>
    <row r="169" spans="1:5">
      <c r="A169" s="342" t="s">
        <v>589</v>
      </c>
      <c r="B169" s="343" t="s">
        <v>590</v>
      </c>
      <c r="C169" s="344"/>
      <c r="D169" s="344">
        <v>7000000</v>
      </c>
      <c r="E169" s="344">
        <v>25475064.480000012</v>
      </c>
    </row>
    <row r="170" spans="1:5">
      <c r="A170" s="342" t="s">
        <v>591</v>
      </c>
      <c r="B170" s="343" t="s">
        <v>592</v>
      </c>
      <c r="C170" s="344"/>
      <c r="D170" s="344"/>
      <c r="E170" s="344">
        <v>0</v>
      </c>
    </row>
    <row r="171" spans="1:5">
      <c r="A171" s="342" t="s">
        <v>593</v>
      </c>
      <c r="B171" s="343" t="s">
        <v>594</v>
      </c>
      <c r="C171" s="344"/>
      <c r="D171" s="344"/>
      <c r="E171" s="344">
        <v>0</v>
      </c>
    </row>
    <row r="172" spans="1:5">
      <c r="A172" s="342" t="s">
        <v>595</v>
      </c>
      <c r="B172" s="343" t="s">
        <v>596</v>
      </c>
      <c r="C172" s="344"/>
      <c r="D172" s="344"/>
      <c r="E172" s="344">
        <v>0</v>
      </c>
    </row>
    <row r="173" spans="1:5">
      <c r="A173" s="342" t="s">
        <v>597</v>
      </c>
      <c r="B173" s="343" t="s">
        <v>598</v>
      </c>
      <c r="C173" s="344"/>
      <c r="D173" s="344"/>
      <c r="E173" s="344">
        <v>0</v>
      </c>
    </row>
    <row r="174" spans="1:5">
      <c r="A174" s="342" t="s">
        <v>599</v>
      </c>
      <c r="B174" s="343" t="s">
        <v>600</v>
      </c>
      <c r="C174" s="344"/>
      <c r="D174" s="344"/>
      <c r="E174" s="344">
        <v>0</v>
      </c>
    </row>
    <row r="175" spans="1:5">
      <c r="A175" s="342" t="s">
        <v>601</v>
      </c>
      <c r="B175" s="343" t="s">
        <v>602</v>
      </c>
      <c r="C175" s="344"/>
      <c r="D175" s="344"/>
      <c r="E175" s="344">
        <v>0</v>
      </c>
    </row>
    <row r="176" spans="1:5">
      <c r="A176" s="362" t="s">
        <v>603</v>
      </c>
      <c r="B176" s="346" t="s">
        <v>604</v>
      </c>
      <c r="C176" s="347">
        <v>7000000</v>
      </c>
      <c r="D176" s="347">
        <v>0</v>
      </c>
      <c r="E176" s="347">
        <v>16463188.170000002</v>
      </c>
    </row>
    <row r="177" spans="1:5">
      <c r="A177" s="342" t="s">
        <v>603</v>
      </c>
      <c r="B177" s="343" t="s">
        <v>158</v>
      </c>
      <c r="C177" s="344"/>
      <c r="D177" s="344"/>
      <c r="E177" s="344">
        <v>0</v>
      </c>
    </row>
    <row r="178" spans="1:5">
      <c r="A178" s="342" t="s">
        <v>605</v>
      </c>
      <c r="B178" s="343" t="s">
        <v>606</v>
      </c>
      <c r="C178" s="344">
        <v>7000000</v>
      </c>
      <c r="D178" s="344"/>
      <c r="E178" s="344">
        <v>16463188.170000002</v>
      </c>
    </row>
    <row r="179" spans="1:5">
      <c r="A179" s="342" t="s">
        <v>607</v>
      </c>
      <c r="B179" s="343" t="s">
        <v>608</v>
      </c>
      <c r="C179" s="344"/>
      <c r="D179" s="344"/>
      <c r="E179" s="344">
        <v>0</v>
      </c>
    </row>
    <row r="180" spans="1:5">
      <c r="A180" s="342" t="s">
        <v>609</v>
      </c>
      <c r="B180" s="343" t="s">
        <v>162</v>
      </c>
      <c r="C180" s="344">
        <v>0</v>
      </c>
      <c r="D180" s="344"/>
      <c r="E180" s="344">
        <v>0</v>
      </c>
    </row>
    <row r="181" spans="1:5">
      <c r="A181" s="342" t="s">
        <v>610</v>
      </c>
      <c r="B181" s="343" t="s">
        <v>611</v>
      </c>
      <c r="C181" s="344"/>
      <c r="D181" s="344"/>
      <c r="E181" s="344">
        <v>0</v>
      </c>
    </row>
    <row r="182" spans="1:5">
      <c r="A182" s="342" t="s">
        <v>612</v>
      </c>
      <c r="B182" s="343" t="s">
        <v>163</v>
      </c>
      <c r="C182" s="344"/>
      <c r="D182" s="344"/>
      <c r="E182" s="344">
        <v>0</v>
      </c>
    </row>
    <row r="183" spans="1:5">
      <c r="A183" s="336" t="s">
        <v>613</v>
      </c>
      <c r="B183" s="337" t="s">
        <v>614</v>
      </c>
      <c r="C183" s="338">
        <v>0</v>
      </c>
      <c r="D183" s="338">
        <v>0</v>
      </c>
      <c r="E183" s="338">
        <v>39602.58</v>
      </c>
    </row>
    <row r="184" spans="1:5">
      <c r="A184" s="345" t="s">
        <v>615</v>
      </c>
      <c r="B184" s="346" t="s">
        <v>164</v>
      </c>
      <c r="C184" s="347">
        <v>0</v>
      </c>
      <c r="D184" s="347">
        <v>0</v>
      </c>
      <c r="E184" s="347">
        <v>39602.58</v>
      </c>
    </row>
    <row r="185" spans="1:5">
      <c r="A185" s="348" t="s">
        <v>616</v>
      </c>
      <c r="B185" s="349" t="s">
        <v>164</v>
      </c>
      <c r="C185" s="350"/>
      <c r="D185" s="350"/>
      <c r="E185" s="350">
        <v>39602.58</v>
      </c>
    </row>
    <row r="186" spans="1:5">
      <c r="A186" s="336" t="s">
        <v>617</v>
      </c>
      <c r="B186" s="337" t="s">
        <v>618</v>
      </c>
      <c r="C186" s="338">
        <v>0</v>
      </c>
      <c r="D186" s="338">
        <v>0</v>
      </c>
      <c r="E186" s="338">
        <v>5803057.1799999997</v>
      </c>
    </row>
    <row r="187" spans="1:5">
      <c r="A187" s="345" t="s">
        <v>619</v>
      </c>
      <c r="B187" s="346" t="s">
        <v>620</v>
      </c>
      <c r="C187" s="347">
        <v>0</v>
      </c>
      <c r="D187" s="347">
        <v>0</v>
      </c>
      <c r="E187" s="347">
        <v>0</v>
      </c>
    </row>
    <row r="188" spans="1:5">
      <c r="A188" s="348" t="s">
        <v>621</v>
      </c>
      <c r="B188" s="349" t="s">
        <v>622</v>
      </c>
      <c r="C188" s="350"/>
      <c r="D188" s="350"/>
      <c r="E188" s="350">
        <v>0</v>
      </c>
    </row>
    <row r="189" spans="1:5">
      <c r="A189" s="348" t="s">
        <v>623</v>
      </c>
      <c r="B189" s="349" t="s">
        <v>624</v>
      </c>
      <c r="C189" s="350"/>
      <c r="D189" s="350"/>
      <c r="E189" s="350">
        <v>0</v>
      </c>
    </row>
    <row r="190" spans="1:5">
      <c r="A190" s="348" t="s">
        <v>625</v>
      </c>
      <c r="B190" s="349" t="s">
        <v>626</v>
      </c>
      <c r="C190" s="350"/>
      <c r="D190" s="350"/>
      <c r="E190" s="350">
        <v>0</v>
      </c>
    </row>
    <row r="191" spans="1:5">
      <c r="A191" s="348" t="s">
        <v>627</v>
      </c>
      <c r="B191" s="349" t="s">
        <v>628</v>
      </c>
      <c r="C191" s="350"/>
      <c r="D191" s="350"/>
      <c r="E191" s="350">
        <v>0</v>
      </c>
    </row>
    <row r="192" spans="1:5">
      <c r="A192" s="348" t="s">
        <v>629</v>
      </c>
      <c r="B192" s="349" t="s">
        <v>630</v>
      </c>
      <c r="C192" s="350"/>
      <c r="D192" s="350"/>
      <c r="E192" s="350">
        <v>0</v>
      </c>
    </row>
    <row r="193" spans="1:5">
      <c r="A193" s="342" t="s">
        <v>631</v>
      </c>
      <c r="B193" s="343" t="s">
        <v>632</v>
      </c>
      <c r="C193" s="344"/>
      <c r="D193" s="344"/>
      <c r="E193" s="344">
        <v>0</v>
      </c>
    </row>
    <row r="194" spans="1:5">
      <c r="A194" s="345" t="s">
        <v>633</v>
      </c>
      <c r="B194" s="346" t="s">
        <v>634</v>
      </c>
      <c r="C194" s="347">
        <v>0</v>
      </c>
      <c r="D194" s="347">
        <v>0</v>
      </c>
      <c r="E194" s="347">
        <v>0</v>
      </c>
    </row>
    <row r="195" spans="1:5">
      <c r="A195" s="348" t="s">
        <v>635</v>
      </c>
      <c r="B195" s="349" t="s">
        <v>636</v>
      </c>
      <c r="C195" s="350"/>
      <c r="D195" s="350"/>
      <c r="E195" s="350">
        <v>0</v>
      </c>
    </row>
    <row r="196" spans="1:5">
      <c r="A196" s="348" t="s">
        <v>637</v>
      </c>
      <c r="B196" s="349" t="s">
        <v>638</v>
      </c>
      <c r="C196" s="350"/>
      <c r="D196" s="350"/>
      <c r="E196" s="350">
        <v>0</v>
      </c>
    </row>
    <row r="197" spans="1:5">
      <c r="A197" s="348" t="s">
        <v>639</v>
      </c>
      <c r="B197" s="349" t="s">
        <v>640</v>
      </c>
      <c r="C197" s="350"/>
      <c r="D197" s="350"/>
      <c r="E197" s="350">
        <v>0</v>
      </c>
    </row>
    <row r="198" spans="1:5">
      <c r="A198" s="348" t="s">
        <v>641</v>
      </c>
      <c r="B198" s="349" t="s">
        <v>642</v>
      </c>
      <c r="C198" s="350"/>
      <c r="D198" s="350"/>
      <c r="E198" s="350">
        <v>0</v>
      </c>
    </row>
    <row r="199" spans="1:5">
      <c r="A199" s="348" t="s">
        <v>643</v>
      </c>
      <c r="B199" s="349" t="s">
        <v>644</v>
      </c>
      <c r="C199" s="350"/>
      <c r="D199" s="350"/>
      <c r="E199" s="350">
        <v>0</v>
      </c>
    </row>
    <row r="200" spans="1:5">
      <c r="A200" s="342" t="s">
        <v>645</v>
      </c>
      <c r="B200" s="343" t="s">
        <v>646</v>
      </c>
      <c r="C200" s="344"/>
      <c r="D200" s="344"/>
      <c r="E200" s="344">
        <v>0</v>
      </c>
    </row>
    <row r="201" spans="1:5">
      <c r="A201" s="345" t="s">
        <v>647</v>
      </c>
      <c r="B201" s="346" t="s">
        <v>648</v>
      </c>
      <c r="C201" s="347">
        <v>0</v>
      </c>
      <c r="D201" s="347">
        <v>0</v>
      </c>
      <c r="E201" s="347">
        <v>5247000</v>
      </c>
    </row>
    <row r="202" spans="1:5">
      <c r="A202" s="348" t="s">
        <v>649</v>
      </c>
      <c r="B202" s="349" t="s">
        <v>650</v>
      </c>
      <c r="C202" s="350"/>
      <c r="D202" s="350"/>
      <c r="E202" s="350">
        <v>650000</v>
      </c>
    </row>
    <row r="203" spans="1:5">
      <c r="A203" s="348" t="s">
        <v>651</v>
      </c>
      <c r="B203" s="349" t="s">
        <v>652</v>
      </c>
      <c r="C203" s="350"/>
      <c r="D203" s="350"/>
      <c r="E203" s="350">
        <v>31999.999999999996</v>
      </c>
    </row>
    <row r="204" spans="1:5">
      <c r="A204" s="348" t="s">
        <v>653</v>
      </c>
      <c r="B204" s="349" t="s">
        <v>654</v>
      </c>
      <c r="C204" s="350"/>
      <c r="D204" s="350"/>
      <c r="E204" s="350">
        <v>400000</v>
      </c>
    </row>
    <row r="205" spans="1:5">
      <c r="A205" s="348" t="s">
        <v>655</v>
      </c>
      <c r="B205" s="349" t="s">
        <v>656</v>
      </c>
      <c r="C205" s="350"/>
      <c r="D205" s="350"/>
      <c r="E205" s="350">
        <v>165000</v>
      </c>
    </row>
    <row r="206" spans="1:5">
      <c r="A206" s="348" t="s">
        <v>657</v>
      </c>
      <c r="B206" s="349" t="s">
        <v>658</v>
      </c>
      <c r="C206" s="350"/>
      <c r="D206" s="350"/>
      <c r="E206" s="350">
        <v>4000000</v>
      </c>
    </row>
    <row r="207" spans="1:5">
      <c r="A207" s="342" t="s">
        <v>659</v>
      </c>
      <c r="B207" s="343" t="s">
        <v>660</v>
      </c>
      <c r="C207" s="344"/>
      <c r="D207" s="344"/>
      <c r="E207" s="344">
        <v>0</v>
      </c>
    </row>
    <row r="208" spans="1:5">
      <c r="A208" s="345" t="s">
        <v>661</v>
      </c>
      <c r="B208" s="346" t="s">
        <v>662</v>
      </c>
      <c r="C208" s="347">
        <v>0</v>
      </c>
      <c r="D208" s="347">
        <v>0</v>
      </c>
      <c r="E208" s="347">
        <v>0</v>
      </c>
    </row>
    <row r="209" spans="1:5">
      <c r="A209" s="342" t="s">
        <v>663</v>
      </c>
      <c r="B209" s="343" t="s">
        <v>664</v>
      </c>
      <c r="C209" s="344"/>
      <c r="D209" s="344"/>
      <c r="E209" s="344">
        <v>0</v>
      </c>
    </row>
    <row r="210" spans="1:5">
      <c r="A210" s="342" t="s">
        <v>665</v>
      </c>
      <c r="B210" s="343" t="s">
        <v>666</v>
      </c>
      <c r="C210" s="344"/>
      <c r="D210" s="344"/>
      <c r="E210" s="344">
        <v>0</v>
      </c>
    </row>
    <row r="211" spans="1:5">
      <c r="A211" s="342" t="s">
        <v>667</v>
      </c>
      <c r="B211" s="343" t="s">
        <v>668</v>
      </c>
      <c r="C211" s="344"/>
      <c r="D211" s="344"/>
      <c r="E211" s="344">
        <v>0</v>
      </c>
    </row>
    <row r="212" spans="1:5">
      <c r="A212" s="342" t="s">
        <v>669</v>
      </c>
      <c r="B212" s="343" t="s">
        <v>670</v>
      </c>
      <c r="C212" s="344"/>
      <c r="D212" s="344"/>
      <c r="E212" s="344">
        <v>0</v>
      </c>
    </row>
    <row r="213" spans="1:5">
      <c r="A213" s="342" t="s">
        <v>671</v>
      </c>
      <c r="B213" s="343" t="s">
        <v>672</v>
      </c>
      <c r="C213" s="344"/>
      <c r="D213" s="344"/>
      <c r="E213" s="344">
        <v>0</v>
      </c>
    </row>
    <row r="214" spans="1:5">
      <c r="A214" s="345" t="s">
        <v>673</v>
      </c>
      <c r="B214" s="346" t="s">
        <v>674</v>
      </c>
      <c r="C214" s="347">
        <v>0</v>
      </c>
      <c r="D214" s="347">
        <v>0</v>
      </c>
      <c r="E214" s="347">
        <v>0</v>
      </c>
    </row>
    <row r="215" spans="1:5">
      <c r="A215" s="342" t="s">
        <v>675</v>
      </c>
      <c r="B215" s="343" t="s">
        <v>676</v>
      </c>
      <c r="C215" s="344"/>
      <c r="D215" s="344"/>
      <c r="E215" s="344">
        <v>0</v>
      </c>
    </row>
    <row r="216" spans="1:5">
      <c r="A216" s="342" t="s">
        <v>677</v>
      </c>
      <c r="B216" s="343" t="s">
        <v>678</v>
      </c>
      <c r="C216" s="344"/>
      <c r="D216" s="344"/>
      <c r="E216" s="344">
        <v>0</v>
      </c>
    </row>
    <row r="217" spans="1:5">
      <c r="A217" s="342" t="s">
        <v>679</v>
      </c>
      <c r="B217" s="343" t="s">
        <v>680</v>
      </c>
      <c r="C217" s="344"/>
      <c r="D217" s="344"/>
      <c r="E217" s="344">
        <v>0</v>
      </c>
    </row>
    <row r="218" spans="1:5">
      <c r="A218" s="342" t="s">
        <v>681</v>
      </c>
      <c r="B218" s="343" t="s">
        <v>682</v>
      </c>
      <c r="C218" s="344"/>
      <c r="D218" s="344"/>
      <c r="E218" s="344">
        <v>0</v>
      </c>
    </row>
    <row r="219" spans="1:5">
      <c r="A219" s="342" t="s">
        <v>683</v>
      </c>
      <c r="B219" s="343" t="s">
        <v>684</v>
      </c>
      <c r="C219" s="344"/>
      <c r="D219" s="344"/>
      <c r="E219" s="344">
        <v>0</v>
      </c>
    </row>
    <row r="220" spans="1:5">
      <c r="A220" s="345" t="s">
        <v>685</v>
      </c>
      <c r="B220" s="346" t="s">
        <v>686</v>
      </c>
      <c r="C220" s="347">
        <v>0</v>
      </c>
      <c r="D220" s="347">
        <v>0</v>
      </c>
      <c r="E220" s="347">
        <v>485144.55</v>
      </c>
    </row>
    <row r="221" spans="1:5">
      <c r="A221" s="342" t="s">
        <v>687</v>
      </c>
      <c r="B221" s="343" t="s">
        <v>688</v>
      </c>
      <c r="C221" s="344"/>
      <c r="D221" s="344"/>
      <c r="E221" s="344">
        <v>425000</v>
      </c>
    </row>
    <row r="222" spans="1:5">
      <c r="A222" s="342" t="s">
        <v>689</v>
      </c>
      <c r="B222" s="343" t="s">
        <v>690</v>
      </c>
      <c r="C222" s="344"/>
      <c r="D222" s="344"/>
      <c r="E222" s="344">
        <v>60000</v>
      </c>
    </row>
    <row r="223" spans="1:5">
      <c r="A223" s="342" t="s">
        <v>691</v>
      </c>
      <c r="B223" s="343" t="s">
        <v>692</v>
      </c>
      <c r="C223" s="344"/>
      <c r="D223" s="344"/>
      <c r="E223" s="344">
        <v>144.54999999999995</v>
      </c>
    </row>
    <row r="224" spans="1:5">
      <c r="A224" s="342" t="s">
        <v>693</v>
      </c>
      <c r="B224" s="343" t="s">
        <v>694</v>
      </c>
      <c r="C224" s="344"/>
      <c r="D224" s="344"/>
      <c r="E224" s="344">
        <v>0</v>
      </c>
    </row>
    <row r="225" spans="1:5">
      <c r="A225" s="342" t="s">
        <v>695</v>
      </c>
      <c r="B225" s="343" t="s">
        <v>696</v>
      </c>
      <c r="C225" s="344"/>
      <c r="D225" s="344"/>
      <c r="E225" s="344">
        <v>0</v>
      </c>
    </row>
    <row r="226" spans="1:5">
      <c r="A226" s="345" t="s">
        <v>697</v>
      </c>
      <c r="B226" s="346" t="s">
        <v>698</v>
      </c>
      <c r="C226" s="347">
        <v>0</v>
      </c>
      <c r="D226" s="347">
        <v>0</v>
      </c>
      <c r="E226" s="347">
        <v>0</v>
      </c>
    </row>
    <row r="227" spans="1:5">
      <c r="A227" s="342" t="s">
        <v>699</v>
      </c>
      <c r="B227" s="343" t="s">
        <v>700</v>
      </c>
      <c r="C227" s="344"/>
      <c r="D227" s="344"/>
      <c r="E227" s="344">
        <v>0</v>
      </c>
    </row>
    <row r="228" spans="1:5">
      <c r="A228" s="342" t="s">
        <v>701</v>
      </c>
      <c r="B228" s="343" t="s">
        <v>702</v>
      </c>
      <c r="C228" s="344"/>
      <c r="D228" s="344"/>
      <c r="E228" s="344">
        <v>0</v>
      </c>
    </row>
    <row r="229" spans="1:5">
      <c r="A229" s="342" t="s">
        <v>703</v>
      </c>
      <c r="B229" s="343" t="s">
        <v>704</v>
      </c>
      <c r="C229" s="344"/>
      <c r="D229" s="344"/>
      <c r="E229" s="344">
        <v>0</v>
      </c>
    </row>
    <row r="230" spans="1:5">
      <c r="A230" s="342" t="s">
        <v>705</v>
      </c>
      <c r="B230" s="343" t="s">
        <v>706</v>
      </c>
      <c r="C230" s="344"/>
      <c r="D230" s="344"/>
      <c r="E230" s="344">
        <v>0</v>
      </c>
    </row>
    <row r="231" spans="1:5">
      <c r="A231" s="342" t="s">
        <v>707</v>
      </c>
      <c r="B231" s="343" t="s">
        <v>708</v>
      </c>
      <c r="C231" s="344"/>
      <c r="D231" s="344"/>
      <c r="E231" s="344">
        <v>0</v>
      </c>
    </row>
    <row r="232" spans="1:5">
      <c r="A232" s="342" t="s">
        <v>709</v>
      </c>
      <c r="B232" s="343" t="s">
        <v>710</v>
      </c>
      <c r="C232" s="344"/>
      <c r="D232" s="344"/>
      <c r="E232" s="344">
        <v>0</v>
      </c>
    </row>
    <row r="233" spans="1:5">
      <c r="A233" s="345" t="s">
        <v>711</v>
      </c>
      <c r="B233" s="346" t="s">
        <v>712</v>
      </c>
      <c r="C233" s="347">
        <v>0</v>
      </c>
      <c r="D233" s="347">
        <v>0</v>
      </c>
      <c r="E233" s="347">
        <v>0</v>
      </c>
    </row>
    <row r="234" spans="1:5">
      <c r="A234" s="348" t="s">
        <v>713</v>
      </c>
      <c r="B234" s="349" t="s">
        <v>712</v>
      </c>
      <c r="C234" s="350"/>
      <c r="D234" s="350"/>
      <c r="E234" s="350">
        <v>0</v>
      </c>
    </row>
    <row r="235" spans="1:5">
      <c r="A235" s="345" t="s">
        <v>714</v>
      </c>
      <c r="B235" s="346" t="s">
        <v>715</v>
      </c>
      <c r="C235" s="347">
        <v>0</v>
      </c>
      <c r="D235" s="347">
        <v>0</v>
      </c>
      <c r="E235" s="347">
        <v>70912.63</v>
      </c>
    </row>
    <row r="236" spans="1:5">
      <c r="A236" s="348" t="s">
        <v>716</v>
      </c>
      <c r="B236" s="349" t="s">
        <v>715</v>
      </c>
      <c r="C236" s="350"/>
      <c r="D236" s="350"/>
      <c r="E236" s="350">
        <v>70912.63</v>
      </c>
    </row>
    <row r="237" spans="1:5">
      <c r="A237" s="336" t="s">
        <v>717</v>
      </c>
      <c r="B237" s="337" t="s">
        <v>718</v>
      </c>
      <c r="C237" s="338">
        <v>0</v>
      </c>
      <c r="D237" s="338">
        <v>0</v>
      </c>
      <c r="E237" s="338">
        <v>0</v>
      </c>
    </row>
    <row r="238" spans="1:5">
      <c r="A238" s="345" t="s">
        <v>719</v>
      </c>
      <c r="B238" s="346" t="s">
        <v>720</v>
      </c>
      <c r="C238" s="347">
        <v>0</v>
      </c>
      <c r="D238" s="347">
        <v>0</v>
      </c>
      <c r="E238" s="347">
        <v>0</v>
      </c>
    </row>
    <row r="239" spans="1:5">
      <c r="A239" s="348" t="s">
        <v>721</v>
      </c>
      <c r="B239" s="349" t="s">
        <v>720</v>
      </c>
      <c r="C239" s="350"/>
      <c r="D239" s="350"/>
      <c r="E239" s="350">
        <v>0</v>
      </c>
    </row>
    <row r="240" spans="1:5">
      <c r="A240" s="345" t="s">
        <v>722</v>
      </c>
      <c r="B240" s="346" t="s">
        <v>723</v>
      </c>
      <c r="C240" s="347">
        <v>0</v>
      </c>
      <c r="D240" s="347">
        <v>0</v>
      </c>
      <c r="E240" s="347">
        <v>0</v>
      </c>
    </row>
    <row r="241" spans="1:5">
      <c r="A241" s="348" t="s">
        <v>724</v>
      </c>
      <c r="B241" s="349" t="s">
        <v>723</v>
      </c>
      <c r="C241" s="350"/>
      <c r="D241" s="350"/>
      <c r="E241" s="350">
        <v>0</v>
      </c>
    </row>
    <row r="242" spans="1:5">
      <c r="A242" s="345" t="s">
        <v>725</v>
      </c>
      <c r="B242" s="346" t="s">
        <v>726</v>
      </c>
      <c r="C242" s="347">
        <v>0</v>
      </c>
      <c r="D242" s="347">
        <v>0</v>
      </c>
      <c r="E242" s="347">
        <v>0</v>
      </c>
    </row>
    <row r="243" spans="1:5">
      <c r="A243" s="348" t="s">
        <v>727</v>
      </c>
      <c r="B243" s="349" t="s">
        <v>726</v>
      </c>
      <c r="C243" s="350"/>
      <c r="D243" s="350"/>
      <c r="E243" s="350">
        <v>0</v>
      </c>
    </row>
    <row r="244" spans="1:5">
      <c r="A244" s="336" t="s">
        <v>728</v>
      </c>
      <c r="B244" s="337" t="s">
        <v>729</v>
      </c>
      <c r="C244" s="338">
        <v>0</v>
      </c>
      <c r="D244" s="338">
        <v>0</v>
      </c>
      <c r="E244" s="338">
        <v>24575.559999999998</v>
      </c>
    </row>
    <row r="245" spans="1:5">
      <c r="A245" s="345" t="s">
        <v>730</v>
      </c>
      <c r="B245" s="346" t="s">
        <v>169</v>
      </c>
      <c r="C245" s="347">
        <v>0</v>
      </c>
      <c r="D245" s="347">
        <v>0</v>
      </c>
      <c r="E245" s="347">
        <v>24575.559999999998</v>
      </c>
    </row>
    <row r="246" spans="1:5">
      <c r="A246" s="348" t="s">
        <v>731</v>
      </c>
      <c r="B246" s="349" t="s">
        <v>732</v>
      </c>
      <c r="C246" s="350"/>
      <c r="D246" s="350"/>
      <c r="E246" s="350">
        <v>0</v>
      </c>
    </row>
    <row r="247" spans="1:5">
      <c r="A247" s="348" t="s">
        <v>733</v>
      </c>
      <c r="B247" s="349" t="s">
        <v>734</v>
      </c>
      <c r="C247" s="350"/>
      <c r="D247" s="350"/>
      <c r="E247" s="350">
        <v>0</v>
      </c>
    </row>
    <row r="248" spans="1:5">
      <c r="A248" s="348" t="s">
        <v>735</v>
      </c>
      <c r="B248" s="349" t="s">
        <v>736</v>
      </c>
      <c r="C248" s="350"/>
      <c r="D248" s="350"/>
      <c r="E248" s="350">
        <v>8710.26</v>
      </c>
    </row>
    <row r="249" spans="1:5">
      <c r="A249" s="348" t="s">
        <v>737</v>
      </c>
      <c r="B249" s="349" t="s">
        <v>738</v>
      </c>
      <c r="C249" s="350"/>
      <c r="D249" s="350"/>
      <c r="E249" s="350">
        <v>15865.3</v>
      </c>
    </row>
    <row r="250" spans="1:5">
      <c r="A250" s="348" t="s">
        <v>739</v>
      </c>
      <c r="B250" s="349" t="s">
        <v>740</v>
      </c>
      <c r="C250" s="350"/>
      <c r="D250" s="350"/>
      <c r="E250" s="350">
        <v>0</v>
      </c>
    </row>
    <row r="251" spans="1:5">
      <c r="A251" s="336" t="s">
        <v>741</v>
      </c>
      <c r="B251" s="337" t="s">
        <v>742</v>
      </c>
      <c r="C251" s="338">
        <v>600000</v>
      </c>
      <c r="D251" s="338">
        <v>648809.35</v>
      </c>
      <c r="E251" s="338">
        <v>5566674.4000000004</v>
      </c>
    </row>
    <row r="252" spans="1:5">
      <c r="A252" s="345" t="s">
        <v>743</v>
      </c>
      <c r="B252" s="346" t="s">
        <v>744</v>
      </c>
      <c r="C252" s="347">
        <v>0</v>
      </c>
      <c r="D252" s="347">
        <v>400000</v>
      </c>
      <c r="E252" s="347">
        <v>3549055.7</v>
      </c>
    </row>
    <row r="253" spans="1:5">
      <c r="A253" s="342" t="s">
        <v>745</v>
      </c>
      <c r="B253" s="343" t="s">
        <v>744</v>
      </c>
      <c r="C253" s="344"/>
      <c r="D253" s="344">
        <v>400000</v>
      </c>
      <c r="E253" s="344">
        <v>3549055.7</v>
      </c>
    </row>
    <row r="254" spans="1:5">
      <c r="A254" s="345" t="s">
        <v>746</v>
      </c>
      <c r="B254" s="346" t="s">
        <v>747</v>
      </c>
      <c r="C254" s="347"/>
      <c r="D254" s="347"/>
      <c r="E254" s="347">
        <v>0</v>
      </c>
    </row>
    <row r="255" spans="1:5">
      <c r="A255" s="348" t="s">
        <v>748</v>
      </c>
      <c r="B255" s="349" t="s">
        <v>747</v>
      </c>
      <c r="C255" s="350"/>
      <c r="D255" s="350"/>
      <c r="E255" s="350">
        <v>0</v>
      </c>
    </row>
    <row r="256" spans="1:5">
      <c r="A256" s="345" t="s">
        <v>749</v>
      </c>
      <c r="B256" s="346" t="s">
        <v>750</v>
      </c>
      <c r="C256" s="347">
        <v>0</v>
      </c>
      <c r="D256" s="347">
        <v>0</v>
      </c>
      <c r="E256" s="347">
        <v>0</v>
      </c>
    </row>
    <row r="257" spans="1:5">
      <c r="A257" s="348" t="s">
        <v>751</v>
      </c>
      <c r="B257" s="349" t="s">
        <v>750</v>
      </c>
      <c r="C257" s="350"/>
      <c r="D257" s="350"/>
      <c r="E257" s="350">
        <v>0</v>
      </c>
    </row>
    <row r="258" spans="1:5">
      <c r="A258" s="345" t="s">
        <v>752</v>
      </c>
      <c r="B258" s="346" t="s">
        <v>753</v>
      </c>
      <c r="C258" s="347">
        <v>0</v>
      </c>
      <c r="D258" s="347">
        <v>0</v>
      </c>
      <c r="E258" s="347">
        <v>0</v>
      </c>
    </row>
    <row r="259" spans="1:5">
      <c r="A259" s="348" t="s">
        <v>754</v>
      </c>
      <c r="B259" s="349" t="s">
        <v>753</v>
      </c>
      <c r="C259" s="350"/>
      <c r="D259" s="350"/>
      <c r="E259" s="350">
        <v>0</v>
      </c>
    </row>
    <row r="260" spans="1:5">
      <c r="A260" s="345" t="s">
        <v>755</v>
      </c>
      <c r="B260" s="346" t="s">
        <v>756</v>
      </c>
      <c r="C260" s="347">
        <v>600000</v>
      </c>
      <c r="D260" s="347">
        <v>0</v>
      </c>
      <c r="E260" s="347">
        <v>1460000</v>
      </c>
    </row>
    <row r="261" spans="1:5">
      <c r="A261" s="348" t="s">
        <v>757</v>
      </c>
      <c r="B261" s="349" t="s">
        <v>756</v>
      </c>
      <c r="C261" s="350">
        <v>600000</v>
      </c>
      <c r="D261" s="350"/>
      <c r="E261" s="350">
        <v>1460000</v>
      </c>
    </row>
    <row r="262" spans="1:5">
      <c r="A262" s="339" t="s">
        <v>758</v>
      </c>
      <c r="B262" s="363" t="s">
        <v>759</v>
      </c>
      <c r="C262" s="341">
        <v>0</v>
      </c>
      <c r="D262" s="341">
        <v>0</v>
      </c>
      <c r="E262" s="341">
        <v>0</v>
      </c>
    </row>
    <row r="263" spans="1:5">
      <c r="A263" s="342" t="s">
        <v>760</v>
      </c>
      <c r="B263" s="364" t="s">
        <v>759</v>
      </c>
      <c r="C263" s="344"/>
      <c r="D263" s="344"/>
      <c r="E263" s="344">
        <v>0</v>
      </c>
    </row>
    <row r="264" spans="1:5">
      <c r="A264" s="339" t="s">
        <v>761</v>
      </c>
      <c r="B264" s="363" t="s">
        <v>762</v>
      </c>
      <c r="C264" s="341">
        <v>0</v>
      </c>
      <c r="D264" s="341">
        <v>0</v>
      </c>
      <c r="E264" s="341">
        <v>0</v>
      </c>
    </row>
    <row r="265" spans="1:5">
      <c r="A265" s="342" t="s">
        <v>763</v>
      </c>
      <c r="B265" s="364" t="s">
        <v>762</v>
      </c>
      <c r="C265" s="344"/>
      <c r="D265" s="344"/>
      <c r="E265" s="344">
        <v>0</v>
      </c>
    </row>
    <row r="266" spans="1:5">
      <c r="A266" s="339" t="s">
        <v>764</v>
      </c>
      <c r="B266" s="363" t="s">
        <v>765</v>
      </c>
      <c r="C266" s="341">
        <v>0</v>
      </c>
      <c r="D266" s="341">
        <v>0</v>
      </c>
      <c r="E266" s="341">
        <v>0</v>
      </c>
    </row>
    <row r="267" spans="1:5">
      <c r="A267" s="342" t="s">
        <v>766</v>
      </c>
      <c r="B267" s="364" t="s">
        <v>765</v>
      </c>
      <c r="C267" s="344"/>
      <c r="D267" s="344"/>
      <c r="E267" s="344">
        <v>0</v>
      </c>
    </row>
    <row r="268" spans="1:5">
      <c r="A268" s="339" t="s">
        <v>767</v>
      </c>
      <c r="B268" s="363" t="s">
        <v>768</v>
      </c>
      <c r="C268" s="341">
        <v>0</v>
      </c>
      <c r="D268" s="341">
        <v>248809.35</v>
      </c>
      <c r="E268" s="341">
        <v>557618.69999999995</v>
      </c>
    </row>
    <row r="269" spans="1:5">
      <c r="A269" s="342" t="s">
        <v>769</v>
      </c>
      <c r="B269" s="364" t="s">
        <v>768</v>
      </c>
      <c r="C269" s="344"/>
      <c r="D269" s="344">
        <v>248809.35</v>
      </c>
      <c r="E269" s="344">
        <v>557618.69999999995</v>
      </c>
    </row>
    <row r="270" spans="1:5">
      <c r="A270" s="345" t="s">
        <v>770</v>
      </c>
      <c r="B270" s="346" t="s">
        <v>771</v>
      </c>
      <c r="C270" s="347">
        <v>0</v>
      </c>
      <c r="D270" s="347">
        <v>0</v>
      </c>
      <c r="E270" s="347">
        <v>0</v>
      </c>
    </row>
    <row r="271" spans="1:5">
      <c r="A271" s="348" t="s">
        <v>772</v>
      </c>
      <c r="B271" s="349" t="s">
        <v>771</v>
      </c>
      <c r="C271" s="350"/>
      <c r="D271" s="350"/>
      <c r="E271" s="350">
        <v>0</v>
      </c>
    </row>
    <row r="272" spans="1:5">
      <c r="A272" s="345" t="s">
        <v>773</v>
      </c>
      <c r="B272" s="346" t="s">
        <v>774</v>
      </c>
      <c r="C272" s="347">
        <v>0</v>
      </c>
      <c r="D272" s="347">
        <v>0</v>
      </c>
      <c r="E272" s="347">
        <v>0</v>
      </c>
    </row>
    <row r="273" spans="1:5">
      <c r="A273" s="348" t="s">
        <v>775</v>
      </c>
      <c r="B273" s="349" t="s">
        <v>774</v>
      </c>
      <c r="C273" s="350"/>
      <c r="D273" s="350"/>
      <c r="E273" s="350">
        <v>0</v>
      </c>
    </row>
    <row r="274" spans="1:5">
      <c r="A274" s="345" t="s">
        <v>776</v>
      </c>
      <c r="B274" s="346" t="s">
        <v>777</v>
      </c>
      <c r="C274" s="347">
        <v>0</v>
      </c>
      <c r="D274" s="347">
        <v>0</v>
      </c>
      <c r="E274" s="347">
        <v>0</v>
      </c>
    </row>
    <row r="275" spans="1:5">
      <c r="A275" s="342" t="s">
        <v>778</v>
      </c>
      <c r="B275" s="364" t="s">
        <v>777</v>
      </c>
      <c r="C275" s="344"/>
      <c r="D275" s="344"/>
      <c r="E275" s="344">
        <v>0</v>
      </c>
    </row>
    <row r="276" spans="1:5">
      <c r="A276" s="345" t="s">
        <v>779</v>
      </c>
      <c r="B276" s="346" t="s">
        <v>780</v>
      </c>
      <c r="C276" s="347">
        <v>0</v>
      </c>
      <c r="D276" s="347">
        <v>0</v>
      </c>
      <c r="E276" s="347">
        <v>0</v>
      </c>
    </row>
    <row r="277" spans="1:5">
      <c r="A277" s="348" t="s">
        <v>781</v>
      </c>
      <c r="B277" s="349" t="s">
        <v>780</v>
      </c>
      <c r="C277" s="350"/>
      <c r="D277" s="350"/>
      <c r="E277" s="350">
        <v>0</v>
      </c>
    </row>
    <row r="278" spans="1:5">
      <c r="A278" s="345" t="s">
        <v>782</v>
      </c>
      <c r="B278" s="346" t="s">
        <v>783</v>
      </c>
      <c r="C278" s="347">
        <v>0</v>
      </c>
      <c r="D278" s="347">
        <v>0</v>
      </c>
      <c r="E278" s="347">
        <v>-4922744.99</v>
      </c>
    </row>
    <row r="279" spans="1:5">
      <c r="A279" s="348" t="s">
        <v>784</v>
      </c>
      <c r="B279" s="349" t="s">
        <v>785</v>
      </c>
      <c r="C279" s="350"/>
      <c r="D279" s="350"/>
      <c r="E279" s="350">
        <v>0</v>
      </c>
    </row>
    <row r="280" spans="1:5">
      <c r="A280" s="348" t="s">
        <v>786</v>
      </c>
      <c r="B280" s="349" t="s">
        <v>787</v>
      </c>
      <c r="C280" s="350"/>
      <c r="D280" s="350"/>
      <c r="E280" s="350">
        <v>0</v>
      </c>
    </row>
    <row r="281" spans="1:5">
      <c r="A281" s="348" t="s">
        <v>788</v>
      </c>
      <c r="B281" s="349" t="s">
        <v>789</v>
      </c>
      <c r="C281" s="350"/>
      <c r="D281" s="350"/>
      <c r="E281" s="350">
        <v>0</v>
      </c>
    </row>
    <row r="282" spans="1:5">
      <c r="A282" s="348" t="s">
        <v>790</v>
      </c>
      <c r="B282" s="349" t="s">
        <v>791</v>
      </c>
      <c r="C282" s="350"/>
      <c r="D282" s="350"/>
      <c r="E282" s="350">
        <v>0</v>
      </c>
    </row>
    <row r="283" spans="1:5">
      <c r="A283" s="348" t="s">
        <v>792</v>
      </c>
      <c r="B283" s="349" t="s">
        <v>793</v>
      </c>
      <c r="C283" s="350"/>
      <c r="D283" s="350"/>
      <c r="E283" s="350">
        <v>-4922744.99</v>
      </c>
    </row>
    <row r="284" spans="1:5">
      <c r="A284" s="336" t="s">
        <v>794</v>
      </c>
      <c r="B284" s="337" t="s">
        <v>795</v>
      </c>
      <c r="C284" s="338">
        <v>0</v>
      </c>
      <c r="D284" s="338">
        <v>0</v>
      </c>
      <c r="E284" s="338">
        <v>0</v>
      </c>
    </row>
    <row r="285" spans="1:5">
      <c r="A285" s="345" t="s">
        <v>796</v>
      </c>
      <c r="B285" s="346" t="s">
        <v>797</v>
      </c>
      <c r="C285" s="347">
        <v>0</v>
      </c>
      <c r="D285" s="347">
        <v>0</v>
      </c>
      <c r="E285" s="347">
        <v>0</v>
      </c>
    </row>
    <row r="286" spans="1:5">
      <c r="A286" s="348" t="s">
        <v>798</v>
      </c>
      <c r="B286" s="349" t="s">
        <v>797</v>
      </c>
      <c r="C286" s="350"/>
      <c r="D286" s="350"/>
      <c r="E286" s="350">
        <v>0</v>
      </c>
    </row>
    <row r="287" spans="1:5">
      <c r="A287" s="345" t="s">
        <v>799</v>
      </c>
      <c r="B287" s="346" t="s">
        <v>800</v>
      </c>
      <c r="C287" s="347">
        <v>0</v>
      </c>
      <c r="D287" s="347">
        <v>0</v>
      </c>
      <c r="E287" s="347">
        <v>0</v>
      </c>
    </row>
    <row r="288" spans="1:5">
      <c r="A288" s="348" t="s">
        <v>801</v>
      </c>
      <c r="B288" s="349" t="s">
        <v>800</v>
      </c>
      <c r="C288" s="350"/>
      <c r="D288" s="350"/>
      <c r="E288" s="350">
        <v>0</v>
      </c>
    </row>
    <row r="289" spans="1:5">
      <c r="A289" s="345" t="s">
        <v>802</v>
      </c>
      <c r="B289" s="346" t="s">
        <v>463</v>
      </c>
      <c r="C289" s="347">
        <v>0</v>
      </c>
      <c r="D289" s="347">
        <v>0</v>
      </c>
      <c r="E289" s="347">
        <v>0</v>
      </c>
    </row>
    <row r="290" spans="1:5">
      <c r="A290" s="342" t="s">
        <v>803</v>
      </c>
      <c r="B290" s="364" t="s">
        <v>463</v>
      </c>
      <c r="C290" s="344"/>
      <c r="D290" s="344"/>
      <c r="E290" s="344">
        <v>0</v>
      </c>
    </row>
    <row r="291" spans="1:5">
      <c r="A291" s="336" t="s">
        <v>804</v>
      </c>
      <c r="B291" s="337" t="s">
        <v>805</v>
      </c>
      <c r="C291" s="338">
        <v>0</v>
      </c>
      <c r="D291" s="338">
        <v>0</v>
      </c>
      <c r="E291" s="338">
        <v>0</v>
      </c>
    </row>
    <row r="292" spans="1:5">
      <c r="A292" s="345" t="s">
        <v>806</v>
      </c>
      <c r="B292" s="346" t="s">
        <v>173</v>
      </c>
      <c r="C292" s="347">
        <v>0</v>
      </c>
      <c r="D292" s="347">
        <v>0</v>
      </c>
      <c r="E292" s="347">
        <v>0</v>
      </c>
    </row>
    <row r="293" spans="1:5">
      <c r="A293" s="348" t="s">
        <v>807</v>
      </c>
      <c r="B293" s="349" t="s">
        <v>173</v>
      </c>
      <c r="C293" s="350"/>
      <c r="D293" s="350"/>
      <c r="E293" s="350">
        <v>0</v>
      </c>
    </row>
    <row r="294" spans="1:5">
      <c r="A294" s="336" t="s">
        <v>808</v>
      </c>
      <c r="B294" s="337" t="s">
        <v>809</v>
      </c>
      <c r="C294" s="338">
        <v>0</v>
      </c>
      <c r="D294" s="338">
        <v>0</v>
      </c>
      <c r="E294" s="338">
        <v>0</v>
      </c>
    </row>
    <row r="295" spans="1:5">
      <c r="A295" s="345" t="s">
        <v>810</v>
      </c>
      <c r="B295" s="346" t="s">
        <v>811</v>
      </c>
      <c r="C295" s="347">
        <v>0</v>
      </c>
      <c r="D295" s="347">
        <v>0</v>
      </c>
      <c r="E295" s="347">
        <v>0</v>
      </c>
    </row>
    <row r="296" spans="1:5">
      <c r="A296" s="348" t="s">
        <v>812</v>
      </c>
      <c r="B296" s="349" t="s">
        <v>811</v>
      </c>
      <c r="C296" s="350"/>
      <c r="D296" s="350"/>
      <c r="E296" s="350">
        <v>0</v>
      </c>
    </row>
    <row r="297" spans="1:5">
      <c r="A297" s="345" t="s">
        <v>813</v>
      </c>
      <c r="B297" s="346" t="s">
        <v>814</v>
      </c>
      <c r="C297" s="347">
        <v>0</v>
      </c>
      <c r="D297" s="347">
        <v>0</v>
      </c>
      <c r="E297" s="347">
        <v>0</v>
      </c>
    </row>
    <row r="298" spans="1:5">
      <c r="A298" s="348" t="s">
        <v>815</v>
      </c>
      <c r="B298" s="349" t="s">
        <v>814</v>
      </c>
      <c r="C298" s="350"/>
      <c r="D298" s="350"/>
      <c r="E298" s="350">
        <v>0</v>
      </c>
    </row>
    <row r="299" spans="1:5">
      <c r="A299" s="345" t="s">
        <v>816</v>
      </c>
      <c r="B299" s="346" t="s">
        <v>817</v>
      </c>
      <c r="C299" s="347">
        <v>0</v>
      </c>
      <c r="D299" s="347">
        <v>0</v>
      </c>
      <c r="E299" s="347">
        <v>0</v>
      </c>
    </row>
    <row r="300" spans="1:5">
      <c r="A300" s="348" t="s">
        <v>818</v>
      </c>
      <c r="B300" s="349" t="s">
        <v>817</v>
      </c>
      <c r="C300" s="350"/>
      <c r="D300" s="350"/>
      <c r="E300" s="350">
        <v>0</v>
      </c>
    </row>
    <row r="301" spans="1:5">
      <c r="A301" s="336" t="s">
        <v>819</v>
      </c>
      <c r="B301" s="337" t="s">
        <v>820</v>
      </c>
      <c r="C301" s="338">
        <v>0</v>
      </c>
      <c r="D301" s="338">
        <v>4000000</v>
      </c>
      <c r="E301" s="338">
        <v>30000000</v>
      </c>
    </row>
    <row r="302" spans="1:5">
      <c r="A302" s="345" t="s">
        <v>821</v>
      </c>
      <c r="B302" s="346" t="s">
        <v>176</v>
      </c>
      <c r="C302" s="347">
        <v>0</v>
      </c>
      <c r="D302" s="347">
        <v>4000000</v>
      </c>
      <c r="E302" s="347">
        <v>30000000</v>
      </c>
    </row>
    <row r="303" spans="1:5">
      <c r="A303" s="348" t="s">
        <v>822</v>
      </c>
      <c r="B303" s="349" t="s">
        <v>176</v>
      </c>
      <c r="C303" s="350"/>
      <c r="D303" s="350">
        <v>4000000</v>
      </c>
      <c r="E303" s="350">
        <v>30000000</v>
      </c>
    </row>
    <row r="304" spans="1:5">
      <c r="A304" s="336" t="s">
        <v>823</v>
      </c>
      <c r="B304" s="337" t="s">
        <v>824</v>
      </c>
      <c r="C304" s="338">
        <v>0</v>
      </c>
      <c r="D304" s="338">
        <v>0</v>
      </c>
      <c r="E304" s="338">
        <v>0</v>
      </c>
    </row>
    <row r="305" spans="1:5">
      <c r="A305" s="345" t="s">
        <v>825</v>
      </c>
      <c r="B305" s="346" t="s">
        <v>177</v>
      </c>
      <c r="C305" s="347">
        <v>0</v>
      </c>
      <c r="D305" s="347">
        <v>0</v>
      </c>
      <c r="E305" s="347">
        <v>0</v>
      </c>
    </row>
    <row r="306" spans="1:5">
      <c r="A306" s="348" t="s">
        <v>826</v>
      </c>
      <c r="B306" s="349" t="s">
        <v>177</v>
      </c>
      <c r="C306" s="350"/>
      <c r="D306" s="350"/>
      <c r="E306" s="350">
        <v>0</v>
      </c>
    </row>
    <row r="307" spans="1:5">
      <c r="A307" s="336" t="s">
        <v>827</v>
      </c>
      <c r="B307" s="337" t="s">
        <v>828</v>
      </c>
      <c r="C307" s="338">
        <v>0</v>
      </c>
      <c r="D307" s="338">
        <v>0</v>
      </c>
      <c r="E307" s="338">
        <v>150000</v>
      </c>
    </row>
    <row r="308" spans="1:5">
      <c r="A308" s="345" t="s">
        <v>829</v>
      </c>
      <c r="B308" s="346" t="s">
        <v>830</v>
      </c>
      <c r="C308" s="347">
        <v>0</v>
      </c>
      <c r="D308" s="347">
        <v>0</v>
      </c>
      <c r="E308" s="347">
        <v>150000</v>
      </c>
    </row>
    <row r="309" spans="1:5">
      <c r="A309" s="348" t="s">
        <v>831</v>
      </c>
      <c r="B309" s="349" t="s">
        <v>830</v>
      </c>
      <c r="C309" s="350"/>
      <c r="D309" s="350"/>
      <c r="E309" s="350">
        <v>150000</v>
      </c>
    </row>
    <row r="310" spans="1:5">
      <c r="A310" s="333" t="s">
        <v>832</v>
      </c>
      <c r="B310" s="334" t="s">
        <v>179</v>
      </c>
      <c r="C310" s="335">
        <v>0</v>
      </c>
      <c r="D310" s="335">
        <v>0</v>
      </c>
      <c r="E310" s="335">
        <v>9999.9999999999982</v>
      </c>
    </row>
    <row r="311" spans="1:5">
      <c r="A311" s="336" t="s">
        <v>833</v>
      </c>
      <c r="B311" s="337" t="s">
        <v>834</v>
      </c>
      <c r="C311" s="338">
        <v>0</v>
      </c>
      <c r="D311" s="338">
        <v>0</v>
      </c>
      <c r="E311" s="338">
        <v>0</v>
      </c>
    </row>
    <row r="312" spans="1:5">
      <c r="A312" s="345" t="s">
        <v>835</v>
      </c>
      <c r="B312" s="346" t="s">
        <v>180</v>
      </c>
      <c r="C312" s="347">
        <v>0</v>
      </c>
      <c r="D312" s="347">
        <v>0</v>
      </c>
      <c r="E312" s="347">
        <v>0</v>
      </c>
    </row>
    <row r="313" spans="1:5">
      <c r="A313" s="348" t="s">
        <v>836</v>
      </c>
      <c r="B313" s="349" t="s">
        <v>180</v>
      </c>
      <c r="C313" s="350"/>
      <c r="D313" s="350"/>
      <c r="E313" s="350">
        <v>0</v>
      </c>
    </row>
    <row r="314" spans="1:5">
      <c r="A314" s="345" t="s">
        <v>837</v>
      </c>
      <c r="B314" s="346" t="s">
        <v>838</v>
      </c>
      <c r="C314" s="347">
        <v>0</v>
      </c>
      <c r="D314" s="347">
        <v>0</v>
      </c>
      <c r="E314" s="347">
        <v>0</v>
      </c>
    </row>
    <row r="315" spans="1:5">
      <c r="A315" s="348" t="s">
        <v>839</v>
      </c>
      <c r="B315" s="349" t="s">
        <v>838</v>
      </c>
      <c r="C315" s="350"/>
      <c r="D315" s="350"/>
      <c r="E315" s="350">
        <v>0</v>
      </c>
    </row>
    <row r="316" spans="1:5">
      <c r="A316" s="336" t="s">
        <v>840</v>
      </c>
      <c r="B316" s="337" t="s">
        <v>841</v>
      </c>
      <c r="C316" s="338">
        <v>0</v>
      </c>
      <c r="D316" s="338">
        <v>0</v>
      </c>
      <c r="E316" s="338">
        <v>9999.9999999999982</v>
      </c>
    </row>
    <row r="317" spans="1:5">
      <c r="A317" s="345" t="s">
        <v>842</v>
      </c>
      <c r="B317" s="346" t="s">
        <v>181</v>
      </c>
      <c r="C317" s="347">
        <v>0</v>
      </c>
      <c r="D317" s="347">
        <v>0</v>
      </c>
      <c r="E317" s="347">
        <v>9999.9999999999982</v>
      </c>
    </row>
    <row r="318" spans="1:5">
      <c r="A318" s="348" t="s">
        <v>843</v>
      </c>
      <c r="B318" s="349" t="s">
        <v>181</v>
      </c>
      <c r="C318" s="350"/>
      <c r="D318" s="350"/>
      <c r="E318" s="350">
        <v>9999.9999999999982</v>
      </c>
    </row>
    <row r="319" spans="1:5">
      <c r="A319" s="345" t="s">
        <v>844</v>
      </c>
      <c r="B319" s="346" t="s">
        <v>845</v>
      </c>
      <c r="C319" s="347">
        <v>0</v>
      </c>
      <c r="D319" s="347">
        <v>0</v>
      </c>
      <c r="E319" s="347">
        <v>0</v>
      </c>
    </row>
    <row r="320" spans="1:5">
      <c r="A320" s="348" t="s">
        <v>846</v>
      </c>
      <c r="B320" s="349" t="s">
        <v>845</v>
      </c>
      <c r="C320" s="350"/>
      <c r="D320" s="350"/>
      <c r="E320" s="350">
        <v>0</v>
      </c>
    </row>
    <row r="321" spans="1:5">
      <c r="A321" s="330" t="s">
        <v>847</v>
      </c>
      <c r="B321" s="365" t="s">
        <v>848</v>
      </c>
      <c r="C321" s="332">
        <v>36108844.829999998</v>
      </c>
      <c r="D321" s="332">
        <v>34700382.089999929</v>
      </c>
      <c r="E321" s="332">
        <v>159352658.33346418</v>
      </c>
    </row>
    <row r="322" spans="1:5">
      <c r="A322" s="333" t="s">
        <v>849</v>
      </c>
      <c r="B322" s="366" t="s">
        <v>11</v>
      </c>
      <c r="C322" s="335">
        <v>13225201.09</v>
      </c>
      <c r="D322" s="335">
        <v>12550716.869999927</v>
      </c>
      <c r="E322" s="335">
        <v>54506213.703464165</v>
      </c>
    </row>
    <row r="323" spans="1:5">
      <c r="A323" s="336" t="s">
        <v>850</v>
      </c>
      <c r="B323" s="367" t="s">
        <v>851</v>
      </c>
      <c r="C323" s="338">
        <v>0</v>
      </c>
      <c r="D323" s="338">
        <v>0</v>
      </c>
      <c r="E323" s="338">
        <v>19083128.469999999</v>
      </c>
    </row>
    <row r="324" spans="1:5">
      <c r="A324" s="345" t="s">
        <v>852</v>
      </c>
      <c r="B324" s="368" t="s">
        <v>13</v>
      </c>
      <c r="C324" s="347">
        <v>0</v>
      </c>
      <c r="D324" s="347">
        <v>0</v>
      </c>
      <c r="E324" s="347">
        <v>19083128.469999999</v>
      </c>
    </row>
    <row r="325" spans="1:5">
      <c r="A325" s="348" t="s">
        <v>853</v>
      </c>
      <c r="B325" s="369" t="s">
        <v>13</v>
      </c>
      <c r="C325" s="350"/>
      <c r="D325" s="350"/>
      <c r="E325" s="350">
        <v>19083128.469999999</v>
      </c>
    </row>
    <row r="326" spans="1:5">
      <c r="A326" s="336" t="s">
        <v>854</v>
      </c>
      <c r="B326" s="367" t="s">
        <v>855</v>
      </c>
      <c r="C326" s="338">
        <v>3082860.4699999997</v>
      </c>
      <c r="D326" s="338">
        <v>2400000</v>
      </c>
      <c r="E326" s="338">
        <v>59911937.019999996</v>
      </c>
    </row>
    <row r="327" spans="1:5">
      <c r="A327" s="345" t="s">
        <v>856</v>
      </c>
      <c r="B327" s="354" t="s">
        <v>17</v>
      </c>
      <c r="C327" s="355">
        <v>0</v>
      </c>
      <c r="D327" s="355">
        <v>0</v>
      </c>
      <c r="E327" s="355">
        <v>0</v>
      </c>
    </row>
    <row r="328" spans="1:5">
      <c r="A328" s="348" t="s">
        <v>857</v>
      </c>
      <c r="B328" s="356" t="s">
        <v>17</v>
      </c>
      <c r="C328" s="357"/>
      <c r="D328" s="357"/>
      <c r="E328" s="357">
        <v>0</v>
      </c>
    </row>
    <row r="329" spans="1:5">
      <c r="A329" s="345" t="s">
        <v>858</v>
      </c>
      <c r="B329" s="354" t="s">
        <v>19</v>
      </c>
      <c r="C329" s="355">
        <v>0</v>
      </c>
      <c r="D329" s="355">
        <v>0</v>
      </c>
      <c r="E329" s="355">
        <v>0</v>
      </c>
    </row>
    <row r="330" spans="1:5">
      <c r="A330" s="348" t="s">
        <v>859</v>
      </c>
      <c r="B330" s="356" t="s">
        <v>860</v>
      </c>
      <c r="C330" s="357"/>
      <c r="D330" s="357"/>
      <c r="E330" s="357">
        <v>0</v>
      </c>
    </row>
    <row r="331" spans="1:5">
      <c r="A331" s="348" t="s">
        <v>861</v>
      </c>
      <c r="B331" s="369" t="s">
        <v>862</v>
      </c>
      <c r="C331" s="350"/>
      <c r="D331" s="350"/>
      <c r="E331" s="350">
        <v>0</v>
      </c>
    </row>
    <row r="332" spans="1:5">
      <c r="A332" s="348" t="s">
        <v>863</v>
      </c>
      <c r="B332" s="369" t="s">
        <v>864</v>
      </c>
      <c r="C332" s="350"/>
      <c r="D332" s="350"/>
      <c r="E332" s="350">
        <v>0</v>
      </c>
    </row>
    <row r="333" spans="1:5">
      <c r="A333" s="345" t="s">
        <v>865</v>
      </c>
      <c r="B333" s="368" t="s">
        <v>27</v>
      </c>
      <c r="C333" s="347">
        <v>2465992.6799999997</v>
      </c>
      <c r="D333" s="347">
        <v>0</v>
      </c>
      <c r="E333" s="347">
        <v>58095762.679999992</v>
      </c>
    </row>
    <row r="334" spans="1:5">
      <c r="A334" s="348" t="s">
        <v>866</v>
      </c>
      <c r="B334" s="369" t="s">
        <v>27</v>
      </c>
      <c r="C334" s="350">
        <v>2465992.6799999997</v>
      </c>
      <c r="D334" s="350"/>
      <c r="E334" s="350">
        <v>58095762.679999992</v>
      </c>
    </row>
    <row r="335" spans="1:5">
      <c r="A335" s="345" t="s">
        <v>867</v>
      </c>
      <c r="B335" s="368" t="s">
        <v>29</v>
      </c>
      <c r="C335" s="347">
        <v>0</v>
      </c>
      <c r="D335" s="347">
        <v>0</v>
      </c>
      <c r="E335" s="347">
        <v>0</v>
      </c>
    </row>
    <row r="336" spans="1:5">
      <c r="A336" s="348" t="s">
        <v>868</v>
      </c>
      <c r="B336" s="369" t="s">
        <v>29</v>
      </c>
      <c r="C336" s="350"/>
      <c r="D336" s="350"/>
      <c r="E336" s="350">
        <v>0</v>
      </c>
    </row>
    <row r="337" spans="1:5">
      <c r="A337" s="345" t="s">
        <v>869</v>
      </c>
      <c r="B337" s="368" t="s">
        <v>31</v>
      </c>
      <c r="C337" s="347">
        <v>616867.79</v>
      </c>
      <c r="D337" s="347">
        <v>2400000</v>
      </c>
      <c r="E337" s="347">
        <v>1816174.3399999999</v>
      </c>
    </row>
    <row r="338" spans="1:5">
      <c r="A338" s="348" t="s">
        <v>870</v>
      </c>
      <c r="B338" s="369" t="s">
        <v>871</v>
      </c>
      <c r="C338" s="350"/>
      <c r="D338" s="350"/>
      <c r="E338" s="350">
        <v>0</v>
      </c>
    </row>
    <row r="339" spans="1:5">
      <c r="A339" s="348" t="s">
        <v>872</v>
      </c>
      <c r="B339" s="369" t="s">
        <v>873</v>
      </c>
      <c r="C339" s="350">
        <v>616867.79</v>
      </c>
      <c r="D339" s="350">
        <v>2400000</v>
      </c>
      <c r="E339" s="350">
        <v>1816174.3399999999</v>
      </c>
    </row>
    <row r="340" spans="1:5">
      <c r="A340" s="348" t="s">
        <v>874</v>
      </c>
      <c r="B340" s="369" t="s">
        <v>875</v>
      </c>
      <c r="C340" s="350"/>
      <c r="D340" s="350"/>
      <c r="E340" s="350">
        <v>0</v>
      </c>
    </row>
    <row r="341" spans="1:5">
      <c r="A341" s="336" t="s">
        <v>876</v>
      </c>
      <c r="B341" s="367" t="s">
        <v>877</v>
      </c>
      <c r="C341" s="338">
        <v>10142340.619999999</v>
      </c>
      <c r="D341" s="338">
        <v>10150716.869999999</v>
      </c>
      <c r="E341" s="338">
        <v>10150716.869999995</v>
      </c>
    </row>
    <row r="342" spans="1:5">
      <c r="A342" s="345" t="s">
        <v>878</v>
      </c>
      <c r="B342" s="368" t="s">
        <v>33</v>
      </c>
      <c r="C342" s="347">
        <v>10142340.619999999</v>
      </c>
      <c r="D342" s="347">
        <v>10150716.869999999</v>
      </c>
      <c r="E342" s="347">
        <v>10150716.869999995</v>
      </c>
    </row>
    <row r="343" spans="1:5">
      <c r="A343" s="348" t="s">
        <v>879</v>
      </c>
      <c r="B343" s="369" t="s">
        <v>33</v>
      </c>
      <c r="C343" s="350">
        <v>10142340.619999999</v>
      </c>
      <c r="D343" s="350">
        <v>10150716.869999999</v>
      </c>
      <c r="E343" s="350">
        <v>10150716.869999995</v>
      </c>
    </row>
    <row r="344" spans="1:5">
      <c r="A344" s="336" t="s">
        <v>880</v>
      </c>
      <c r="B344" s="367" t="s">
        <v>881</v>
      </c>
      <c r="C344" s="338">
        <v>0</v>
      </c>
      <c r="D344" s="338">
        <v>0</v>
      </c>
      <c r="E344" s="338">
        <v>0</v>
      </c>
    </row>
    <row r="345" spans="1:5">
      <c r="A345" s="345" t="s">
        <v>882</v>
      </c>
      <c r="B345" s="368" t="s">
        <v>883</v>
      </c>
      <c r="C345" s="347">
        <v>0</v>
      </c>
      <c r="D345" s="347">
        <v>0</v>
      </c>
      <c r="E345" s="347">
        <v>0</v>
      </c>
    </row>
    <row r="346" spans="1:5">
      <c r="A346" s="348" t="s">
        <v>884</v>
      </c>
      <c r="B346" s="369" t="s">
        <v>883</v>
      </c>
      <c r="C346" s="350"/>
      <c r="D346" s="350"/>
      <c r="E346" s="350">
        <v>0</v>
      </c>
    </row>
    <row r="347" spans="1:5">
      <c r="A347" s="345" t="s">
        <v>885</v>
      </c>
      <c r="B347" s="368" t="s">
        <v>886</v>
      </c>
      <c r="C347" s="347">
        <v>0</v>
      </c>
      <c r="D347" s="347">
        <v>0</v>
      </c>
      <c r="E347" s="347">
        <v>0</v>
      </c>
    </row>
    <row r="348" spans="1:5">
      <c r="A348" s="348" t="s">
        <v>887</v>
      </c>
      <c r="B348" s="369" t="s">
        <v>886</v>
      </c>
      <c r="C348" s="350"/>
      <c r="D348" s="350"/>
      <c r="E348" s="350">
        <v>0</v>
      </c>
    </row>
    <row r="349" spans="1:5">
      <c r="A349" s="345" t="s">
        <v>888</v>
      </c>
      <c r="B349" s="368" t="s">
        <v>889</v>
      </c>
      <c r="C349" s="347">
        <v>0</v>
      </c>
      <c r="D349" s="347">
        <v>0</v>
      </c>
      <c r="E349" s="347">
        <v>0</v>
      </c>
    </row>
    <row r="350" spans="1:5">
      <c r="A350" s="348" t="s">
        <v>890</v>
      </c>
      <c r="B350" s="369" t="s">
        <v>889</v>
      </c>
      <c r="C350" s="350"/>
      <c r="D350" s="350"/>
      <c r="E350" s="350">
        <v>0</v>
      </c>
    </row>
    <row r="351" spans="1:5">
      <c r="A351" s="345" t="s">
        <v>891</v>
      </c>
      <c r="B351" s="368" t="s">
        <v>892</v>
      </c>
      <c r="C351" s="347">
        <v>0</v>
      </c>
      <c r="D351" s="347">
        <v>0</v>
      </c>
      <c r="E351" s="347">
        <v>0</v>
      </c>
    </row>
    <row r="352" spans="1:5">
      <c r="A352" s="348" t="s">
        <v>893</v>
      </c>
      <c r="B352" s="369" t="s">
        <v>892</v>
      </c>
      <c r="C352" s="350"/>
      <c r="D352" s="350"/>
      <c r="E352" s="350">
        <v>0</v>
      </c>
    </row>
    <row r="353" spans="1:5">
      <c r="A353" s="345" t="s">
        <v>894</v>
      </c>
      <c r="B353" s="368" t="s">
        <v>35</v>
      </c>
      <c r="C353" s="347">
        <v>0</v>
      </c>
      <c r="D353" s="347">
        <v>0</v>
      </c>
      <c r="E353" s="347">
        <v>0</v>
      </c>
    </row>
    <row r="354" spans="1:5">
      <c r="A354" s="348" t="s">
        <v>895</v>
      </c>
      <c r="B354" s="369" t="s">
        <v>896</v>
      </c>
      <c r="C354" s="350"/>
      <c r="D354" s="350"/>
      <c r="E354" s="350">
        <v>0</v>
      </c>
    </row>
    <row r="355" spans="1:5">
      <c r="A355" s="348" t="s">
        <v>897</v>
      </c>
      <c r="B355" s="369" t="s">
        <v>898</v>
      </c>
      <c r="C355" s="350"/>
      <c r="D355" s="350"/>
      <c r="E355" s="350">
        <v>0</v>
      </c>
    </row>
    <row r="356" spans="1:5">
      <c r="A356" s="336" t="s">
        <v>899</v>
      </c>
      <c r="B356" s="367" t="s">
        <v>900</v>
      </c>
      <c r="C356" s="338">
        <v>0</v>
      </c>
      <c r="D356" s="338">
        <v>0</v>
      </c>
      <c r="E356" s="338">
        <v>0</v>
      </c>
    </row>
    <row r="357" spans="1:5">
      <c r="A357" s="345" t="s">
        <v>901</v>
      </c>
      <c r="B357" s="368" t="s">
        <v>902</v>
      </c>
      <c r="C357" s="347">
        <v>0</v>
      </c>
      <c r="D357" s="347">
        <v>0</v>
      </c>
      <c r="E357" s="347">
        <v>0</v>
      </c>
    </row>
    <row r="358" spans="1:5">
      <c r="A358" s="348" t="s">
        <v>903</v>
      </c>
      <c r="B358" s="369" t="s">
        <v>902</v>
      </c>
      <c r="C358" s="350"/>
      <c r="D358" s="350"/>
      <c r="E358" s="350">
        <v>0</v>
      </c>
    </row>
    <row r="359" spans="1:5">
      <c r="A359" s="345" t="s">
        <v>904</v>
      </c>
      <c r="B359" s="368" t="s">
        <v>905</v>
      </c>
      <c r="C359" s="347">
        <v>0</v>
      </c>
      <c r="D359" s="347">
        <v>0</v>
      </c>
      <c r="E359" s="347">
        <v>0</v>
      </c>
    </row>
    <row r="360" spans="1:5">
      <c r="A360" s="348" t="s">
        <v>906</v>
      </c>
      <c r="B360" s="369" t="s">
        <v>905</v>
      </c>
      <c r="C360" s="350"/>
      <c r="D360" s="350"/>
      <c r="E360" s="350">
        <v>0</v>
      </c>
    </row>
    <row r="361" spans="1:5">
      <c r="A361" s="345" t="s">
        <v>907</v>
      </c>
      <c r="B361" s="368" t="s">
        <v>908</v>
      </c>
      <c r="C361" s="347">
        <v>0</v>
      </c>
      <c r="D361" s="347">
        <v>0</v>
      </c>
      <c r="E361" s="347">
        <v>0</v>
      </c>
    </row>
    <row r="362" spans="1:5">
      <c r="A362" s="348" t="s">
        <v>909</v>
      </c>
      <c r="B362" s="369" t="s">
        <v>908</v>
      </c>
      <c r="C362" s="350"/>
      <c r="D362" s="350"/>
      <c r="E362" s="350">
        <v>0</v>
      </c>
    </row>
    <row r="363" spans="1:5">
      <c r="A363" s="336" t="s">
        <v>910</v>
      </c>
      <c r="B363" s="367" t="s">
        <v>911</v>
      </c>
      <c r="C363" s="338">
        <v>0</v>
      </c>
      <c r="D363" s="338">
        <v>0</v>
      </c>
      <c r="E363" s="338">
        <v>-34639568.659999996</v>
      </c>
    </row>
    <row r="364" spans="1:5">
      <c r="A364" s="345" t="s">
        <v>912</v>
      </c>
      <c r="B364" s="368" t="s">
        <v>913</v>
      </c>
      <c r="C364" s="347">
        <v>0</v>
      </c>
      <c r="D364" s="347"/>
      <c r="E364" s="347">
        <v>-34639568.659999996</v>
      </c>
    </row>
    <row r="365" spans="1:5">
      <c r="A365" s="348" t="s">
        <v>914</v>
      </c>
      <c r="B365" s="369" t="s">
        <v>915</v>
      </c>
      <c r="C365" s="350"/>
      <c r="D365" s="350"/>
      <c r="E365" s="350">
        <v>0</v>
      </c>
    </row>
    <row r="366" spans="1:5">
      <c r="A366" s="348" t="s">
        <v>916</v>
      </c>
      <c r="B366" s="369" t="s">
        <v>917</v>
      </c>
      <c r="C366" s="350"/>
      <c r="D366" s="350"/>
      <c r="E366" s="350">
        <v>-34639568.659999996</v>
      </c>
    </row>
    <row r="367" spans="1:5">
      <c r="A367" s="336" t="s">
        <v>918</v>
      </c>
      <c r="B367" s="367" t="s">
        <v>919</v>
      </c>
      <c r="C367" s="338">
        <v>0</v>
      </c>
      <c r="D367" s="338">
        <v>-7.3574483394622803E-8</v>
      </c>
      <c r="E367" s="338">
        <v>3.46418097615242E-3</v>
      </c>
    </row>
    <row r="368" spans="1:5">
      <c r="A368" s="345" t="s">
        <v>920</v>
      </c>
      <c r="B368" s="368" t="s">
        <v>921</v>
      </c>
      <c r="C368" s="347">
        <v>0</v>
      </c>
      <c r="D368" s="347">
        <v>-7.3574483394622803E-8</v>
      </c>
      <c r="E368" s="347">
        <v>3.46418097615242E-3</v>
      </c>
    </row>
    <row r="369" spans="1:5">
      <c r="A369" s="348" t="s">
        <v>922</v>
      </c>
      <c r="B369" s="369" t="s">
        <v>921</v>
      </c>
      <c r="C369" s="350"/>
      <c r="D369" s="350">
        <v>-7.3574483394622803E-8</v>
      </c>
      <c r="E369" s="350">
        <v>3.46418097615242E-3</v>
      </c>
    </row>
    <row r="370" spans="1:5">
      <c r="A370" s="333" t="s">
        <v>923</v>
      </c>
      <c r="B370" s="366" t="s">
        <v>924</v>
      </c>
      <c r="C370" s="335">
        <v>13287218.43</v>
      </c>
      <c r="D370" s="335">
        <v>5768052.8099999996</v>
      </c>
      <c r="E370" s="335">
        <v>42036101.390000008</v>
      </c>
    </row>
    <row r="371" spans="1:5">
      <c r="A371" s="336" t="s">
        <v>925</v>
      </c>
      <c r="B371" s="367" t="s">
        <v>926</v>
      </c>
      <c r="C371" s="338">
        <v>0</v>
      </c>
      <c r="D371" s="338">
        <v>0</v>
      </c>
      <c r="E371" s="338">
        <v>0</v>
      </c>
    </row>
    <row r="372" spans="1:5">
      <c r="A372" s="345" t="s">
        <v>927</v>
      </c>
      <c r="B372" s="368" t="s">
        <v>45</v>
      </c>
      <c r="C372" s="347">
        <v>0</v>
      </c>
      <c r="D372" s="347">
        <v>0</v>
      </c>
      <c r="E372" s="347">
        <v>0</v>
      </c>
    </row>
    <row r="373" spans="1:5">
      <c r="A373" s="348" t="s">
        <v>928</v>
      </c>
      <c r="B373" s="369" t="s">
        <v>45</v>
      </c>
      <c r="C373" s="350"/>
      <c r="D373" s="350"/>
      <c r="E373" s="350">
        <v>0</v>
      </c>
    </row>
    <row r="374" spans="1:5">
      <c r="A374" s="336" t="s">
        <v>929</v>
      </c>
      <c r="B374" s="367" t="s">
        <v>930</v>
      </c>
      <c r="C374" s="338">
        <v>7876150.3599999994</v>
      </c>
      <c r="D374" s="338">
        <v>2469865.64</v>
      </c>
      <c r="E374" s="338">
        <v>33454922.480000008</v>
      </c>
    </row>
    <row r="375" spans="1:5">
      <c r="A375" s="345" t="s">
        <v>931</v>
      </c>
      <c r="B375" s="368" t="s">
        <v>46</v>
      </c>
      <c r="C375" s="347">
        <v>7876150.3599999994</v>
      </c>
      <c r="D375" s="347">
        <v>2469865.64</v>
      </c>
      <c r="E375" s="347">
        <v>33454922.480000008</v>
      </c>
    </row>
    <row r="376" spans="1:5">
      <c r="A376" s="348" t="s">
        <v>932</v>
      </c>
      <c r="B376" s="369" t="s">
        <v>933</v>
      </c>
      <c r="C376" s="350">
        <v>4000000</v>
      </c>
      <c r="D376" s="350">
        <v>166666.66</v>
      </c>
      <c r="E376" s="350">
        <v>30885827.430000007</v>
      </c>
    </row>
    <row r="377" spans="1:5">
      <c r="A377" s="348" t="s">
        <v>934</v>
      </c>
      <c r="B377" s="369" t="s">
        <v>935</v>
      </c>
      <c r="C377" s="350"/>
      <c r="D377" s="350"/>
      <c r="E377" s="350">
        <v>265896.07000000007</v>
      </c>
    </row>
    <row r="378" spans="1:5">
      <c r="A378" s="348" t="s">
        <v>936</v>
      </c>
      <c r="B378" s="369" t="s">
        <v>937</v>
      </c>
      <c r="C378" s="350"/>
      <c r="D378" s="350"/>
      <c r="E378" s="350">
        <v>0</v>
      </c>
    </row>
    <row r="379" spans="1:5">
      <c r="A379" s="348" t="s">
        <v>938</v>
      </c>
      <c r="B379" s="369" t="s">
        <v>939</v>
      </c>
      <c r="C379" s="350"/>
      <c r="D379" s="350"/>
      <c r="E379" s="350">
        <v>0</v>
      </c>
    </row>
    <row r="380" spans="1:5">
      <c r="A380" s="348" t="s">
        <v>940</v>
      </c>
      <c r="B380" s="369" t="s">
        <v>941</v>
      </c>
      <c r="C380" s="350">
        <v>3876150.36</v>
      </c>
      <c r="D380" s="350">
        <v>2303198.98</v>
      </c>
      <c r="E380" s="350">
        <v>2303198.98</v>
      </c>
    </row>
    <row r="381" spans="1:5">
      <c r="A381" s="336" t="s">
        <v>942</v>
      </c>
      <c r="B381" s="367" t="s">
        <v>943</v>
      </c>
      <c r="C381" s="338">
        <v>0</v>
      </c>
      <c r="D381" s="338">
        <v>0</v>
      </c>
      <c r="E381" s="338">
        <v>0</v>
      </c>
    </row>
    <row r="382" spans="1:5">
      <c r="A382" s="345" t="s">
        <v>944</v>
      </c>
      <c r="B382" s="368" t="s">
        <v>945</v>
      </c>
      <c r="C382" s="347">
        <v>0</v>
      </c>
      <c r="D382" s="347">
        <v>0</v>
      </c>
      <c r="E382" s="347">
        <v>0</v>
      </c>
    </row>
    <row r="383" spans="1:5">
      <c r="A383" s="348" t="s">
        <v>946</v>
      </c>
      <c r="B383" s="356" t="s">
        <v>945</v>
      </c>
      <c r="C383" s="357"/>
      <c r="D383" s="357"/>
      <c r="E383" s="357">
        <v>0</v>
      </c>
    </row>
    <row r="384" spans="1:5">
      <c r="A384" s="339" t="s">
        <v>947</v>
      </c>
      <c r="B384" s="340" t="s">
        <v>948</v>
      </c>
      <c r="C384" s="341">
        <v>0</v>
      </c>
      <c r="D384" s="341">
        <v>0</v>
      </c>
      <c r="E384" s="341">
        <v>0</v>
      </c>
    </row>
    <row r="385" spans="1:5">
      <c r="A385" s="342" t="s">
        <v>949</v>
      </c>
      <c r="B385" s="358" t="s">
        <v>950</v>
      </c>
      <c r="C385" s="359"/>
      <c r="D385" s="359"/>
      <c r="E385" s="359">
        <v>0</v>
      </c>
    </row>
    <row r="386" spans="1:5">
      <c r="A386" s="342" t="s">
        <v>951</v>
      </c>
      <c r="B386" s="358" t="s">
        <v>952</v>
      </c>
      <c r="C386" s="359"/>
      <c r="D386" s="359"/>
      <c r="E386" s="359">
        <v>0</v>
      </c>
    </row>
    <row r="387" spans="1:5">
      <c r="A387" s="342" t="s">
        <v>953</v>
      </c>
      <c r="B387" s="358" t="s">
        <v>954</v>
      </c>
      <c r="C387" s="359"/>
      <c r="D387" s="359"/>
      <c r="E387" s="359">
        <v>0</v>
      </c>
    </row>
    <row r="388" spans="1:5">
      <c r="A388" s="342" t="s">
        <v>955</v>
      </c>
      <c r="B388" s="358" t="s">
        <v>956</v>
      </c>
      <c r="C388" s="359"/>
      <c r="D388" s="359"/>
      <c r="E388" s="359">
        <v>0</v>
      </c>
    </row>
    <row r="389" spans="1:5">
      <c r="A389" s="342" t="s">
        <v>957</v>
      </c>
      <c r="B389" s="358" t="s">
        <v>958</v>
      </c>
      <c r="C389" s="359"/>
      <c r="D389" s="359"/>
      <c r="E389" s="359">
        <v>0</v>
      </c>
    </row>
    <row r="390" spans="1:5">
      <c r="A390" s="342" t="s">
        <v>959</v>
      </c>
      <c r="B390" s="358" t="s">
        <v>960</v>
      </c>
      <c r="C390" s="359"/>
      <c r="D390" s="359"/>
      <c r="E390" s="359">
        <v>0</v>
      </c>
    </row>
    <row r="391" spans="1:5">
      <c r="A391" s="342" t="s">
        <v>961</v>
      </c>
      <c r="B391" s="358" t="s">
        <v>962</v>
      </c>
      <c r="C391" s="359"/>
      <c r="D391" s="359"/>
      <c r="E391" s="359">
        <v>0</v>
      </c>
    </row>
    <row r="392" spans="1:5">
      <c r="A392" s="342" t="s">
        <v>963</v>
      </c>
      <c r="B392" s="358" t="s">
        <v>964</v>
      </c>
      <c r="C392" s="359"/>
      <c r="D392" s="359"/>
      <c r="E392" s="359">
        <v>0</v>
      </c>
    </row>
    <row r="393" spans="1:5">
      <c r="A393" s="342" t="s">
        <v>965</v>
      </c>
      <c r="B393" s="358" t="s">
        <v>966</v>
      </c>
      <c r="C393" s="359"/>
      <c r="D393" s="359"/>
      <c r="E393" s="359">
        <v>0</v>
      </c>
    </row>
    <row r="394" spans="1:5">
      <c r="A394" s="342" t="s">
        <v>967</v>
      </c>
      <c r="B394" s="358" t="s">
        <v>968</v>
      </c>
      <c r="C394" s="359"/>
      <c r="D394" s="359"/>
      <c r="E394" s="359">
        <v>0</v>
      </c>
    </row>
    <row r="395" spans="1:5">
      <c r="A395" s="342" t="s">
        <v>969</v>
      </c>
      <c r="B395" s="358" t="s">
        <v>970</v>
      </c>
      <c r="C395" s="359"/>
      <c r="D395" s="359"/>
      <c r="E395" s="359">
        <v>0</v>
      </c>
    </row>
    <row r="396" spans="1:5">
      <c r="A396" s="342" t="s">
        <v>971</v>
      </c>
      <c r="B396" s="358" t="s">
        <v>972</v>
      </c>
      <c r="C396" s="359"/>
      <c r="D396" s="359"/>
      <c r="E396" s="359">
        <v>0</v>
      </c>
    </row>
    <row r="397" spans="1:5">
      <c r="A397" s="342" t="s">
        <v>973</v>
      </c>
      <c r="B397" s="358" t="s">
        <v>974</v>
      </c>
      <c r="C397" s="359"/>
      <c r="D397" s="359"/>
      <c r="E397" s="359">
        <v>0</v>
      </c>
    </row>
    <row r="398" spans="1:5">
      <c r="A398" s="342" t="s">
        <v>975</v>
      </c>
      <c r="B398" s="358" t="s">
        <v>976</v>
      </c>
      <c r="C398" s="359"/>
      <c r="D398" s="359"/>
      <c r="E398" s="359">
        <v>0</v>
      </c>
    </row>
    <row r="399" spans="1:5">
      <c r="A399" s="345" t="s">
        <v>977</v>
      </c>
      <c r="B399" s="368" t="s">
        <v>978</v>
      </c>
      <c r="C399" s="347">
        <v>0</v>
      </c>
      <c r="D399" s="347">
        <v>0</v>
      </c>
      <c r="E399" s="347">
        <v>0</v>
      </c>
    </row>
    <row r="400" spans="1:5">
      <c r="A400" s="348" t="s">
        <v>979</v>
      </c>
      <c r="B400" s="356" t="s">
        <v>978</v>
      </c>
      <c r="C400" s="357"/>
      <c r="D400" s="357"/>
      <c r="E400" s="357">
        <v>0</v>
      </c>
    </row>
    <row r="401" spans="1:5">
      <c r="A401" s="345" t="s">
        <v>980</v>
      </c>
      <c r="B401" s="368" t="s">
        <v>981</v>
      </c>
      <c r="C401" s="347">
        <v>0</v>
      </c>
      <c r="D401" s="347">
        <v>0</v>
      </c>
      <c r="E401" s="347">
        <v>0</v>
      </c>
    </row>
    <row r="402" spans="1:5">
      <c r="A402" s="348" t="s">
        <v>982</v>
      </c>
      <c r="B402" s="356" t="s">
        <v>981</v>
      </c>
      <c r="C402" s="357"/>
      <c r="D402" s="357"/>
      <c r="E402" s="357">
        <v>0</v>
      </c>
    </row>
    <row r="403" spans="1:5">
      <c r="A403" s="345" t="s">
        <v>983</v>
      </c>
      <c r="B403" s="368" t="s">
        <v>984</v>
      </c>
      <c r="C403" s="347">
        <v>0</v>
      </c>
      <c r="D403" s="347">
        <v>0</v>
      </c>
      <c r="E403" s="347">
        <v>0</v>
      </c>
    </row>
    <row r="404" spans="1:5">
      <c r="A404" s="348" t="s">
        <v>985</v>
      </c>
      <c r="B404" s="356" t="s">
        <v>984</v>
      </c>
      <c r="C404" s="357"/>
      <c r="D404" s="357"/>
      <c r="E404" s="357">
        <v>0</v>
      </c>
    </row>
    <row r="405" spans="1:5">
      <c r="A405" s="345" t="s">
        <v>986</v>
      </c>
      <c r="B405" s="368" t="s">
        <v>987</v>
      </c>
      <c r="C405" s="347">
        <v>0</v>
      </c>
      <c r="D405" s="347">
        <v>0</v>
      </c>
      <c r="E405" s="347">
        <v>0</v>
      </c>
    </row>
    <row r="406" spans="1:5">
      <c r="A406" s="348" t="s">
        <v>988</v>
      </c>
      <c r="B406" s="356" t="s">
        <v>987</v>
      </c>
      <c r="C406" s="357"/>
      <c r="D406" s="357"/>
      <c r="E406" s="357">
        <v>0</v>
      </c>
    </row>
    <row r="407" spans="1:5">
      <c r="A407" s="345" t="s">
        <v>989</v>
      </c>
      <c r="B407" s="368" t="s">
        <v>990</v>
      </c>
      <c r="C407" s="347">
        <v>0</v>
      </c>
      <c r="D407" s="347">
        <v>0</v>
      </c>
      <c r="E407" s="347">
        <v>0</v>
      </c>
    </row>
    <row r="408" spans="1:5">
      <c r="A408" s="348" t="s">
        <v>991</v>
      </c>
      <c r="B408" s="356" t="s">
        <v>990</v>
      </c>
      <c r="C408" s="357"/>
      <c r="D408" s="357"/>
      <c r="E408" s="357">
        <v>0</v>
      </c>
    </row>
    <row r="409" spans="1:5">
      <c r="A409" s="336" t="s">
        <v>992</v>
      </c>
      <c r="B409" s="367" t="s">
        <v>993</v>
      </c>
      <c r="C409" s="338">
        <v>2911068.07</v>
      </c>
      <c r="D409" s="338">
        <v>1719675.99</v>
      </c>
      <c r="E409" s="338">
        <v>0</v>
      </c>
    </row>
    <row r="410" spans="1:5">
      <c r="A410" s="345" t="s">
        <v>994</v>
      </c>
      <c r="B410" s="368" t="s">
        <v>995</v>
      </c>
      <c r="C410" s="347">
        <v>2911068.07</v>
      </c>
      <c r="D410" s="347">
        <v>1719675.99</v>
      </c>
      <c r="E410" s="347">
        <v>0</v>
      </c>
    </row>
    <row r="411" spans="1:5">
      <c r="A411" s="342" t="s">
        <v>996</v>
      </c>
      <c r="B411" s="358" t="s">
        <v>997</v>
      </c>
      <c r="C411" s="359"/>
      <c r="D411" s="359"/>
      <c r="E411" s="359">
        <v>0</v>
      </c>
    </row>
    <row r="412" spans="1:5">
      <c r="A412" s="342" t="s">
        <v>998</v>
      </c>
      <c r="B412" s="358" t="s">
        <v>999</v>
      </c>
      <c r="C412" s="359"/>
      <c r="D412" s="359"/>
      <c r="E412" s="359">
        <v>0</v>
      </c>
    </row>
    <row r="413" spans="1:5">
      <c r="A413" s="342" t="s">
        <v>1000</v>
      </c>
      <c r="B413" s="358" t="s">
        <v>1001</v>
      </c>
      <c r="C413" s="359"/>
      <c r="D413" s="359"/>
      <c r="E413" s="359">
        <v>0</v>
      </c>
    </row>
    <row r="414" spans="1:5">
      <c r="A414" s="342" t="s">
        <v>1002</v>
      </c>
      <c r="B414" s="358" t="s">
        <v>1003</v>
      </c>
      <c r="C414" s="359"/>
      <c r="D414" s="359"/>
      <c r="E414" s="359">
        <v>0</v>
      </c>
    </row>
    <row r="415" spans="1:5">
      <c r="A415" s="342" t="s">
        <v>1004</v>
      </c>
      <c r="B415" s="358" t="s">
        <v>1005</v>
      </c>
      <c r="C415" s="359"/>
      <c r="D415" s="359"/>
      <c r="E415" s="359">
        <v>0</v>
      </c>
    </row>
    <row r="416" spans="1:5">
      <c r="A416" s="342" t="s">
        <v>1006</v>
      </c>
      <c r="B416" s="358" t="s">
        <v>1007</v>
      </c>
      <c r="C416" s="359"/>
      <c r="D416" s="359"/>
      <c r="E416" s="359">
        <v>0</v>
      </c>
    </row>
    <row r="417" spans="1:5">
      <c r="A417" s="342" t="s">
        <v>1008</v>
      </c>
      <c r="B417" s="358" t="s">
        <v>1009</v>
      </c>
      <c r="C417" s="359"/>
      <c r="D417" s="359"/>
      <c r="E417" s="359">
        <v>0</v>
      </c>
    </row>
    <row r="418" spans="1:5">
      <c r="A418" s="342" t="s">
        <v>1010</v>
      </c>
      <c r="B418" s="358" t="s">
        <v>1011</v>
      </c>
      <c r="C418" s="359"/>
      <c r="D418" s="359"/>
      <c r="E418" s="359">
        <v>0</v>
      </c>
    </row>
    <row r="419" spans="1:5">
      <c r="A419" s="342" t="s">
        <v>1012</v>
      </c>
      <c r="B419" s="358" t="s">
        <v>1013</v>
      </c>
      <c r="C419" s="359"/>
      <c r="D419" s="359"/>
      <c r="E419" s="359">
        <v>0</v>
      </c>
    </row>
    <row r="420" spans="1:5">
      <c r="A420" s="342" t="s">
        <v>1014</v>
      </c>
      <c r="B420" s="358" t="s">
        <v>1015</v>
      </c>
      <c r="C420" s="359"/>
      <c r="D420" s="359"/>
      <c r="E420" s="359">
        <v>0</v>
      </c>
    </row>
    <row r="421" spans="1:5">
      <c r="A421" s="342" t="s">
        <v>1016</v>
      </c>
      <c r="B421" s="358" t="s">
        <v>1017</v>
      </c>
      <c r="C421" s="359">
        <v>1909393.5399999998</v>
      </c>
      <c r="D421" s="359">
        <v>1719675.99</v>
      </c>
      <c r="E421" s="359">
        <v>0</v>
      </c>
    </row>
    <row r="422" spans="1:5">
      <c r="A422" s="342" t="s">
        <v>1018</v>
      </c>
      <c r="B422" s="358" t="s">
        <v>1019</v>
      </c>
      <c r="C422" s="359"/>
      <c r="D422" s="359"/>
      <c r="E422" s="359">
        <v>0</v>
      </c>
    </row>
    <row r="423" spans="1:5">
      <c r="A423" s="342" t="s">
        <v>1020</v>
      </c>
      <c r="B423" s="358" t="s">
        <v>1021</v>
      </c>
      <c r="C423" s="359"/>
      <c r="D423" s="359"/>
      <c r="E423" s="359">
        <v>0</v>
      </c>
    </row>
    <row r="424" spans="1:5">
      <c r="A424" s="342" t="s">
        <v>1022</v>
      </c>
      <c r="B424" s="358" t="s">
        <v>1023</v>
      </c>
      <c r="C424" s="359">
        <v>1001674.53</v>
      </c>
      <c r="D424" s="359"/>
      <c r="E424" s="359">
        <v>0</v>
      </c>
    </row>
    <row r="425" spans="1:5">
      <c r="A425" s="345" t="s">
        <v>1024</v>
      </c>
      <c r="B425" s="368" t="s">
        <v>1025</v>
      </c>
      <c r="C425" s="347">
        <v>0</v>
      </c>
      <c r="D425" s="347">
        <v>0</v>
      </c>
      <c r="E425" s="347">
        <v>0</v>
      </c>
    </row>
    <row r="426" spans="1:5">
      <c r="A426" s="348" t="s">
        <v>1026</v>
      </c>
      <c r="B426" s="356" t="s">
        <v>1025</v>
      </c>
      <c r="C426" s="357"/>
      <c r="D426" s="357"/>
      <c r="E426" s="357">
        <v>0</v>
      </c>
    </row>
    <row r="427" spans="1:5">
      <c r="A427" s="345" t="s">
        <v>1027</v>
      </c>
      <c r="B427" s="368" t="s">
        <v>1028</v>
      </c>
      <c r="C427" s="347">
        <v>0</v>
      </c>
      <c r="D427" s="347">
        <v>0</v>
      </c>
      <c r="E427" s="347">
        <v>0</v>
      </c>
    </row>
    <row r="428" spans="1:5">
      <c r="A428" s="348" t="s">
        <v>1029</v>
      </c>
      <c r="B428" s="356" t="s">
        <v>1028</v>
      </c>
      <c r="C428" s="357"/>
      <c r="D428" s="357"/>
      <c r="E428" s="357">
        <v>0</v>
      </c>
    </row>
    <row r="429" spans="1:5">
      <c r="A429" s="345" t="s">
        <v>1030</v>
      </c>
      <c r="B429" s="368" t="s">
        <v>1031</v>
      </c>
      <c r="C429" s="347">
        <v>0</v>
      </c>
      <c r="D429" s="347">
        <v>0</v>
      </c>
      <c r="E429" s="347">
        <v>0</v>
      </c>
    </row>
    <row r="430" spans="1:5">
      <c r="A430" s="348" t="s">
        <v>1032</v>
      </c>
      <c r="B430" s="356" t="s">
        <v>1031</v>
      </c>
      <c r="C430" s="357"/>
      <c r="D430" s="357"/>
      <c r="E430" s="357">
        <v>0</v>
      </c>
    </row>
    <row r="431" spans="1:5">
      <c r="A431" s="336" t="s">
        <v>1033</v>
      </c>
      <c r="B431" s="367" t="s">
        <v>1034</v>
      </c>
      <c r="C431" s="338">
        <v>2500000</v>
      </c>
      <c r="D431" s="338">
        <v>1578511.18</v>
      </c>
      <c r="E431" s="338">
        <v>8581178.9100000001</v>
      </c>
    </row>
    <row r="432" spans="1:5">
      <c r="A432" s="345" t="s">
        <v>1035</v>
      </c>
      <c r="B432" s="368" t="s">
        <v>1036</v>
      </c>
      <c r="C432" s="347">
        <v>0</v>
      </c>
      <c r="D432" s="347">
        <v>0</v>
      </c>
      <c r="E432" s="347">
        <v>0</v>
      </c>
    </row>
    <row r="433" spans="1:5">
      <c r="A433" s="348" t="s">
        <v>1037</v>
      </c>
      <c r="B433" s="369" t="s">
        <v>1036</v>
      </c>
      <c r="C433" s="350"/>
      <c r="D433" s="350"/>
      <c r="E433" s="350">
        <v>0</v>
      </c>
    </row>
    <row r="434" spans="1:5">
      <c r="A434" s="345" t="s">
        <v>1038</v>
      </c>
      <c r="B434" s="368" t="s">
        <v>1039</v>
      </c>
      <c r="C434" s="347">
        <v>2500000</v>
      </c>
      <c r="D434" s="347">
        <v>1578511.18</v>
      </c>
      <c r="E434" s="347">
        <v>3658433.92</v>
      </c>
    </row>
    <row r="435" spans="1:5">
      <c r="A435" s="348" t="s">
        <v>1040</v>
      </c>
      <c r="B435" s="369" t="s">
        <v>1041</v>
      </c>
      <c r="C435" s="350">
        <v>2500000</v>
      </c>
      <c r="D435" s="350">
        <v>1578511.18</v>
      </c>
      <c r="E435" s="350">
        <v>3658433.92</v>
      </c>
    </row>
    <row r="436" spans="1:5">
      <c r="A436" s="348" t="s">
        <v>1042</v>
      </c>
      <c r="B436" s="369" t="s">
        <v>1043</v>
      </c>
      <c r="C436" s="350"/>
      <c r="D436" s="350"/>
      <c r="E436" s="350">
        <v>0</v>
      </c>
    </row>
    <row r="437" spans="1:5">
      <c r="A437" s="348" t="s">
        <v>1044</v>
      </c>
      <c r="B437" s="369" t="s">
        <v>1045</v>
      </c>
      <c r="C437" s="350"/>
      <c r="D437" s="350"/>
      <c r="E437" s="350">
        <v>0</v>
      </c>
    </row>
    <row r="438" spans="1:5">
      <c r="A438" s="345" t="s">
        <v>1046</v>
      </c>
      <c r="B438" s="368" t="s">
        <v>1047</v>
      </c>
      <c r="C438" s="347">
        <v>0</v>
      </c>
      <c r="D438" s="347">
        <v>0</v>
      </c>
      <c r="E438" s="347">
        <v>4922744.99</v>
      </c>
    </row>
    <row r="439" spans="1:5">
      <c r="A439" s="348" t="s">
        <v>1048</v>
      </c>
      <c r="B439" s="369" t="s">
        <v>1047</v>
      </c>
      <c r="C439" s="350"/>
      <c r="D439" s="350"/>
      <c r="E439" s="350">
        <v>4922744.99</v>
      </c>
    </row>
    <row r="440" spans="1:5">
      <c r="A440" s="333" t="s">
        <v>1049</v>
      </c>
      <c r="B440" s="366" t="s">
        <v>52</v>
      </c>
      <c r="C440" s="335">
        <v>0</v>
      </c>
      <c r="D440" s="335">
        <v>0</v>
      </c>
      <c r="E440" s="335">
        <v>0</v>
      </c>
    </row>
    <row r="441" spans="1:5">
      <c r="A441" s="336" t="s">
        <v>1050</v>
      </c>
      <c r="B441" s="367" t="s">
        <v>1051</v>
      </c>
      <c r="C441" s="338">
        <v>0</v>
      </c>
      <c r="D441" s="338">
        <v>0</v>
      </c>
      <c r="E441" s="338">
        <v>0</v>
      </c>
    </row>
    <row r="442" spans="1:5">
      <c r="A442" s="345" t="s">
        <v>1052</v>
      </c>
      <c r="B442" s="368" t="s">
        <v>1053</v>
      </c>
      <c r="C442" s="347">
        <v>0</v>
      </c>
      <c r="D442" s="347">
        <v>0</v>
      </c>
      <c r="E442" s="347">
        <v>0</v>
      </c>
    </row>
    <row r="443" spans="1:5">
      <c r="A443" s="348" t="s">
        <v>1054</v>
      </c>
      <c r="B443" s="369" t="s">
        <v>1053</v>
      </c>
      <c r="C443" s="350"/>
      <c r="D443" s="350"/>
      <c r="E443" s="350">
        <v>0</v>
      </c>
    </row>
    <row r="444" spans="1:5">
      <c r="A444" s="336" t="s">
        <v>1055</v>
      </c>
      <c r="B444" s="367" t="s">
        <v>1056</v>
      </c>
      <c r="C444" s="338">
        <v>0</v>
      </c>
      <c r="D444" s="338">
        <v>0</v>
      </c>
      <c r="E444" s="338">
        <v>0</v>
      </c>
    </row>
    <row r="445" spans="1:5">
      <c r="A445" s="345" t="s">
        <v>1057</v>
      </c>
      <c r="B445" s="368" t="s">
        <v>1058</v>
      </c>
      <c r="C445" s="347">
        <v>0</v>
      </c>
      <c r="D445" s="347">
        <v>0</v>
      </c>
      <c r="E445" s="347">
        <v>0</v>
      </c>
    </row>
    <row r="446" spans="1:5">
      <c r="A446" s="348" t="s">
        <v>1059</v>
      </c>
      <c r="B446" s="369" t="s">
        <v>1058</v>
      </c>
      <c r="C446" s="350"/>
      <c r="D446" s="350"/>
      <c r="E446" s="350">
        <v>0</v>
      </c>
    </row>
    <row r="447" spans="1:5">
      <c r="A447" s="333" t="s">
        <v>1060</v>
      </c>
      <c r="B447" s="366" t="s">
        <v>1061</v>
      </c>
      <c r="C447" s="335">
        <v>9596425.3100000005</v>
      </c>
      <c r="D447" s="335">
        <v>16381612.41</v>
      </c>
      <c r="E447" s="335">
        <v>62810343.239999995</v>
      </c>
    </row>
    <row r="448" spans="1:5">
      <c r="A448" s="336" t="s">
        <v>1062</v>
      </c>
      <c r="B448" s="367" t="s">
        <v>1063</v>
      </c>
      <c r="C448" s="338">
        <v>0</v>
      </c>
      <c r="D448" s="338">
        <v>0</v>
      </c>
      <c r="E448" s="338">
        <v>0</v>
      </c>
    </row>
    <row r="449" spans="1:5">
      <c r="A449" s="345" t="s">
        <v>1064</v>
      </c>
      <c r="B449" s="368" t="s">
        <v>1065</v>
      </c>
      <c r="C449" s="347">
        <v>0</v>
      </c>
      <c r="D449" s="347">
        <v>0</v>
      </c>
      <c r="E449" s="347">
        <v>0</v>
      </c>
    </row>
    <row r="450" spans="1:5">
      <c r="A450" s="348" t="s">
        <v>1066</v>
      </c>
      <c r="B450" s="369" t="s">
        <v>1065</v>
      </c>
      <c r="C450" s="350"/>
      <c r="D450" s="350"/>
      <c r="E450" s="350">
        <v>0</v>
      </c>
    </row>
    <row r="451" spans="1:5">
      <c r="A451" s="336" t="s">
        <v>1067</v>
      </c>
      <c r="B451" s="367" t="s">
        <v>1068</v>
      </c>
      <c r="C451" s="338">
        <v>0</v>
      </c>
      <c r="D451" s="338">
        <v>0</v>
      </c>
      <c r="E451" s="338">
        <v>10000</v>
      </c>
    </row>
    <row r="452" spans="1:5">
      <c r="A452" s="345" t="s">
        <v>1069</v>
      </c>
      <c r="B452" s="368" t="s">
        <v>61</v>
      </c>
      <c r="C452" s="347">
        <v>0</v>
      </c>
      <c r="D452" s="347">
        <v>0</v>
      </c>
      <c r="E452" s="347">
        <v>10000</v>
      </c>
    </row>
    <row r="453" spans="1:5">
      <c r="A453" s="348" t="s">
        <v>1070</v>
      </c>
      <c r="B453" s="369" t="s">
        <v>1071</v>
      </c>
      <c r="C453" s="350"/>
      <c r="D453" s="350"/>
      <c r="E453" s="350">
        <v>0</v>
      </c>
    </row>
    <row r="454" spans="1:5">
      <c r="A454" s="348" t="s">
        <v>1072</v>
      </c>
      <c r="B454" s="369" t="s">
        <v>1073</v>
      </c>
      <c r="C454" s="350"/>
      <c r="D454" s="350"/>
      <c r="E454" s="350">
        <v>0</v>
      </c>
    </row>
    <row r="455" spans="1:5">
      <c r="A455" s="348" t="s">
        <v>1074</v>
      </c>
      <c r="B455" s="369" t="s">
        <v>1075</v>
      </c>
      <c r="C455" s="350"/>
      <c r="D455" s="350"/>
      <c r="E455" s="350">
        <v>0</v>
      </c>
    </row>
    <row r="456" spans="1:5">
      <c r="A456" s="348" t="s">
        <v>1076</v>
      </c>
      <c r="B456" s="369" t="s">
        <v>1077</v>
      </c>
      <c r="C456" s="350"/>
      <c r="D456" s="350"/>
      <c r="E456" s="350">
        <v>10000</v>
      </c>
    </row>
    <row r="457" spans="1:5">
      <c r="A457" s="348" t="s">
        <v>1078</v>
      </c>
      <c r="B457" s="369" t="s">
        <v>1079</v>
      </c>
      <c r="C457" s="350">
        <v>0</v>
      </c>
      <c r="D457" s="350">
        <v>0</v>
      </c>
      <c r="E457" s="350">
        <v>0</v>
      </c>
    </row>
    <row r="458" spans="1:5">
      <c r="A458" s="345" t="s">
        <v>1080</v>
      </c>
      <c r="B458" s="368" t="s">
        <v>62</v>
      </c>
      <c r="C458" s="347">
        <v>0</v>
      </c>
      <c r="D458" s="347">
        <v>0</v>
      </c>
      <c r="E458" s="347">
        <v>0</v>
      </c>
    </row>
    <row r="459" spans="1:5">
      <c r="A459" s="348" t="s">
        <v>1081</v>
      </c>
      <c r="B459" s="369" t="s">
        <v>1082</v>
      </c>
      <c r="C459" s="350"/>
      <c r="D459" s="350"/>
      <c r="E459" s="350">
        <v>0</v>
      </c>
    </row>
    <row r="460" spans="1:5">
      <c r="A460" s="348" t="s">
        <v>1083</v>
      </c>
      <c r="B460" s="369" t="s">
        <v>1084</v>
      </c>
      <c r="C460" s="350"/>
      <c r="D460" s="350"/>
      <c r="E460" s="350">
        <v>0</v>
      </c>
    </row>
    <row r="461" spans="1:5">
      <c r="A461" s="348" t="s">
        <v>1085</v>
      </c>
      <c r="B461" s="369" t="s">
        <v>1086</v>
      </c>
      <c r="C461" s="350"/>
      <c r="D461" s="350"/>
      <c r="E461" s="350">
        <v>0</v>
      </c>
    </row>
    <row r="462" spans="1:5">
      <c r="A462" s="348" t="s">
        <v>1087</v>
      </c>
      <c r="B462" s="369" t="s">
        <v>1088</v>
      </c>
      <c r="C462" s="350"/>
      <c r="D462" s="350"/>
      <c r="E462" s="350">
        <v>0</v>
      </c>
    </row>
    <row r="463" spans="1:5">
      <c r="A463" s="348" t="s">
        <v>1089</v>
      </c>
      <c r="B463" s="369" t="s">
        <v>1090</v>
      </c>
      <c r="C463" s="350"/>
      <c r="D463" s="350"/>
      <c r="E463" s="350">
        <v>0</v>
      </c>
    </row>
    <row r="464" spans="1:5">
      <c r="A464" s="336" t="s">
        <v>1091</v>
      </c>
      <c r="B464" s="367" t="s">
        <v>1092</v>
      </c>
      <c r="C464" s="338">
        <v>0</v>
      </c>
      <c r="D464" s="338">
        <v>0</v>
      </c>
      <c r="E464" s="338">
        <v>150000</v>
      </c>
    </row>
    <row r="465" spans="1:5">
      <c r="A465" s="345" t="s">
        <v>1093</v>
      </c>
      <c r="B465" s="368" t="s">
        <v>1094</v>
      </c>
      <c r="C465" s="347">
        <v>0</v>
      </c>
      <c r="D465" s="347">
        <v>0</v>
      </c>
      <c r="E465" s="347">
        <v>150000</v>
      </c>
    </row>
    <row r="466" spans="1:5">
      <c r="A466" s="348" t="s">
        <v>1095</v>
      </c>
      <c r="B466" s="369" t="s">
        <v>1094</v>
      </c>
      <c r="C466" s="350"/>
      <c r="D466" s="350"/>
      <c r="E466" s="350">
        <v>150000</v>
      </c>
    </row>
    <row r="467" spans="1:5">
      <c r="A467" s="336" t="s">
        <v>1096</v>
      </c>
      <c r="B467" s="367" t="s">
        <v>1097</v>
      </c>
      <c r="C467" s="338">
        <v>3057862.6900000004</v>
      </c>
      <c r="D467" s="338">
        <v>4996000</v>
      </c>
      <c r="E467" s="338">
        <v>5626334.0799999991</v>
      </c>
    </row>
    <row r="468" spans="1:5">
      <c r="A468" s="345" t="s">
        <v>1098</v>
      </c>
      <c r="B468" s="368" t="s">
        <v>1099</v>
      </c>
      <c r="C468" s="347">
        <v>0</v>
      </c>
      <c r="D468" s="347"/>
      <c r="E468" s="347">
        <v>0</v>
      </c>
    </row>
    <row r="469" spans="1:5">
      <c r="A469" s="348" t="s">
        <v>1100</v>
      </c>
      <c r="B469" s="349" t="s">
        <v>1101</v>
      </c>
      <c r="C469" s="350"/>
      <c r="D469" s="350"/>
      <c r="E469" s="350">
        <v>0</v>
      </c>
    </row>
    <row r="470" spans="1:5">
      <c r="A470" s="348" t="s">
        <v>1102</v>
      </c>
      <c r="B470" s="349" t="s">
        <v>1103</v>
      </c>
      <c r="C470" s="350">
        <v>0</v>
      </c>
      <c r="D470" s="350">
        <v>0</v>
      </c>
      <c r="E470" s="350">
        <v>0</v>
      </c>
    </row>
    <row r="471" spans="1:5">
      <c r="A471" s="348" t="s">
        <v>1104</v>
      </c>
      <c r="B471" s="349" t="s">
        <v>1105</v>
      </c>
      <c r="C471" s="350"/>
      <c r="D471" s="350"/>
      <c r="E471" s="350">
        <v>0</v>
      </c>
    </row>
    <row r="472" spans="1:5">
      <c r="A472" s="348" t="s">
        <v>1106</v>
      </c>
      <c r="B472" s="349" t="s">
        <v>1107</v>
      </c>
      <c r="C472" s="350"/>
      <c r="D472" s="350"/>
      <c r="E472" s="350">
        <v>0</v>
      </c>
    </row>
    <row r="473" spans="1:5">
      <c r="A473" s="348" t="s">
        <v>1108</v>
      </c>
      <c r="B473" s="349" t="s">
        <v>1109</v>
      </c>
      <c r="C473" s="350"/>
      <c r="D473" s="350"/>
      <c r="E473" s="350">
        <v>0</v>
      </c>
    </row>
    <row r="474" spans="1:5">
      <c r="A474" s="345" t="s">
        <v>1110</v>
      </c>
      <c r="B474" s="368" t="s">
        <v>1111</v>
      </c>
      <c r="C474" s="347">
        <v>0</v>
      </c>
      <c r="D474" s="347">
        <v>0</v>
      </c>
      <c r="E474" s="347">
        <v>0</v>
      </c>
    </row>
    <row r="475" spans="1:5">
      <c r="A475" s="348" t="s">
        <v>1112</v>
      </c>
      <c r="B475" s="349" t="s">
        <v>1113</v>
      </c>
      <c r="C475" s="350"/>
      <c r="D475" s="350"/>
      <c r="E475" s="350">
        <v>0</v>
      </c>
    </row>
    <row r="476" spans="1:5">
      <c r="A476" s="348" t="s">
        <v>1114</v>
      </c>
      <c r="B476" s="349" t="s">
        <v>1115</v>
      </c>
      <c r="C476" s="350"/>
      <c r="D476" s="350"/>
      <c r="E476" s="350">
        <v>0</v>
      </c>
    </row>
    <row r="477" spans="1:5">
      <c r="A477" s="348" t="s">
        <v>1116</v>
      </c>
      <c r="B477" s="349" t="s">
        <v>1117</v>
      </c>
      <c r="C477" s="350"/>
      <c r="D477" s="350"/>
      <c r="E477" s="350">
        <v>0</v>
      </c>
    </row>
    <row r="478" spans="1:5">
      <c r="A478" s="348" t="s">
        <v>1118</v>
      </c>
      <c r="B478" s="349" t="s">
        <v>1119</v>
      </c>
      <c r="C478" s="350"/>
      <c r="D478" s="350"/>
      <c r="E478" s="350">
        <v>0</v>
      </c>
    </row>
    <row r="479" spans="1:5">
      <c r="A479" s="348" t="s">
        <v>1120</v>
      </c>
      <c r="B479" s="349" t="s">
        <v>1121</v>
      </c>
      <c r="C479" s="350"/>
      <c r="D479" s="350"/>
      <c r="E479" s="350">
        <v>0</v>
      </c>
    </row>
    <row r="480" spans="1:5">
      <c r="A480" s="345" t="s">
        <v>1122</v>
      </c>
      <c r="B480" s="368" t="s">
        <v>1123</v>
      </c>
      <c r="C480" s="347">
        <v>0</v>
      </c>
      <c r="D480" s="347">
        <v>0</v>
      </c>
      <c r="E480" s="347">
        <v>0</v>
      </c>
    </row>
    <row r="481" spans="1:5">
      <c r="A481" s="348" t="s">
        <v>1124</v>
      </c>
      <c r="B481" s="349" t="s">
        <v>1125</v>
      </c>
      <c r="C481" s="350"/>
      <c r="D481" s="350"/>
      <c r="E481" s="350">
        <v>0</v>
      </c>
    </row>
    <row r="482" spans="1:5">
      <c r="A482" s="348" t="s">
        <v>1126</v>
      </c>
      <c r="B482" s="349" t="s">
        <v>1127</v>
      </c>
      <c r="C482" s="350"/>
      <c r="D482" s="350"/>
      <c r="E482" s="350">
        <v>0</v>
      </c>
    </row>
    <row r="483" spans="1:5">
      <c r="A483" s="348" t="s">
        <v>1128</v>
      </c>
      <c r="B483" s="349" t="s">
        <v>1129</v>
      </c>
      <c r="C483" s="350"/>
      <c r="D483" s="350"/>
      <c r="E483" s="350">
        <v>0</v>
      </c>
    </row>
    <row r="484" spans="1:5">
      <c r="A484" s="348" t="s">
        <v>1130</v>
      </c>
      <c r="B484" s="349" t="s">
        <v>1131</v>
      </c>
      <c r="C484" s="350"/>
      <c r="D484" s="350"/>
      <c r="E484" s="350">
        <v>0</v>
      </c>
    </row>
    <row r="485" spans="1:5">
      <c r="A485" s="348" t="s">
        <v>1132</v>
      </c>
      <c r="B485" s="349" t="s">
        <v>1133</v>
      </c>
      <c r="C485" s="350"/>
      <c r="D485" s="350"/>
      <c r="E485" s="350">
        <v>0</v>
      </c>
    </row>
    <row r="486" spans="1:5">
      <c r="A486" s="345" t="s">
        <v>1134</v>
      </c>
      <c r="B486" s="368" t="s">
        <v>1135</v>
      </c>
      <c r="C486" s="347">
        <v>0</v>
      </c>
      <c r="D486" s="347">
        <v>0</v>
      </c>
      <c r="E486" s="347">
        <v>0</v>
      </c>
    </row>
    <row r="487" spans="1:5">
      <c r="A487" s="348" t="s">
        <v>1136</v>
      </c>
      <c r="B487" s="349" t="s">
        <v>1137</v>
      </c>
      <c r="C487" s="350"/>
      <c r="D487" s="350"/>
      <c r="E487" s="350">
        <v>0</v>
      </c>
    </row>
    <row r="488" spans="1:5">
      <c r="A488" s="348" t="s">
        <v>1138</v>
      </c>
      <c r="B488" s="349" t="s">
        <v>1139</v>
      </c>
      <c r="C488" s="350"/>
      <c r="D488" s="350"/>
      <c r="E488" s="350">
        <v>0</v>
      </c>
    </row>
    <row r="489" spans="1:5">
      <c r="A489" s="348" t="s">
        <v>1140</v>
      </c>
      <c r="B489" s="349" t="s">
        <v>1141</v>
      </c>
      <c r="C489" s="350"/>
      <c r="D489" s="350"/>
      <c r="E489" s="350">
        <v>0</v>
      </c>
    </row>
    <row r="490" spans="1:5">
      <c r="A490" s="348" t="s">
        <v>1142</v>
      </c>
      <c r="B490" s="349" t="s">
        <v>1143</v>
      </c>
      <c r="C490" s="350"/>
      <c r="D490" s="350"/>
      <c r="E490" s="350">
        <v>0</v>
      </c>
    </row>
    <row r="491" spans="1:5">
      <c r="A491" s="348" t="s">
        <v>1144</v>
      </c>
      <c r="B491" s="349" t="s">
        <v>1145</v>
      </c>
      <c r="C491" s="350"/>
      <c r="D491" s="350"/>
      <c r="E491" s="350">
        <v>0</v>
      </c>
    </row>
    <row r="492" spans="1:5">
      <c r="A492" s="345" t="s">
        <v>1146</v>
      </c>
      <c r="B492" s="368" t="s">
        <v>1147</v>
      </c>
      <c r="C492" s="347">
        <v>0</v>
      </c>
      <c r="D492" s="347">
        <v>0</v>
      </c>
      <c r="E492" s="347">
        <v>0</v>
      </c>
    </row>
    <row r="493" spans="1:5">
      <c r="A493" s="348" t="s">
        <v>1148</v>
      </c>
      <c r="B493" s="349" t="s">
        <v>1149</v>
      </c>
      <c r="C493" s="350"/>
      <c r="D493" s="350"/>
      <c r="E493" s="350">
        <v>0</v>
      </c>
    </row>
    <row r="494" spans="1:5">
      <c r="A494" s="348" t="s">
        <v>1150</v>
      </c>
      <c r="B494" s="349" t="s">
        <v>1151</v>
      </c>
      <c r="C494" s="350"/>
      <c r="D494" s="350"/>
      <c r="E494" s="350">
        <v>0</v>
      </c>
    </row>
    <row r="495" spans="1:5">
      <c r="A495" s="348" t="s">
        <v>1152</v>
      </c>
      <c r="B495" s="349" t="s">
        <v>1153</v>
      </c>
      <c r="C495" s="350"/>
      <c r="D495" s="350"/>
      <c r="E495" s="350">
        <v>0</v>
      </c>
    </row>
    <row r="496" spans="1:5">
      <c r="A496" s="348" t="s">
        <v>1154</v>
      </c>
      <c r="B496" s="349" t="s">
        <v>1155</v>
      </c>
      <c r="C496" s="350"/>
      <c r="D496" s="350"/>
      <c r="E496" s="350">
        <v>0</v>
      </c>
    </row>
    <row r="497" spans="1:5">
      <c r="A497" s="348" t="s">
        <v>1156</v>
      </c>
      <c r="B497" s="349" t="s">
        <v>1157</v>
      </c>
      <c r="C497" s="350"/>
      <c r="D497" s="350"/>
      <c r="E497" s="350">
        <v>0</v>
      </c>
    </row>
    <row r="498" spans="1:5">
      <c r="A498" s="345" t="s">
        <v>1158</v>
      </c>
      <c r="B498" s="368" t="s">
        <v>1159</v>
      </c>
      <c r="C498" s="347">
        <v>2745862.6900000004</v>
      </c>
      <c r="D498" s="347">
        <v>3169000</v>
      </c>
      <c r="E498" s="347">
        <v>3592137.3099999996</v>
      </c>
    </row>
    <row r="499" spans="1:5">
      <c r="A499" s="348" t="s">
        <v>1160</v>
      </c>
      <c r="B499" s="349" t="s">
        <v>1161</v>
      </c>
      <c r="C499" s="350">
        <v>4109.8</v>
      </c>
      <c r="D499" s="350">
        <v>19000</v>
      </c>
      <c r="E499" s="350">
        <v>33890.199999999997</v>
      </c>
    </row>
    <row r="500" spans="1:5">
      <c r="A500" s="348" t="s">
        <v>1162</v>
      </c>
      <c r="B500" s="349" t="s">
        <v>1163</v>
      </c>
      <c r="C500" s="350">
        <v>0</v>
      </c>
      <c r="D500" s="350"/>
      <c r="E500" s="350">
        <v>0</v>
      </c>
    </row>
    <row r="501" spans="1:5">
      <c r="A501" s="348" t="s">
        <v>1164</v>
      </c>
      <c r="B501" s="349" t="s">
        <v>1165</v>
      </c>
      <c r="C501" s="350">
        <v>1676732.7400000002</v>
      </c>
      <c r="D501" s="350">
        <v>1700000</v>
      </c>
      <c r="E501" s="350">
        <v>1723267.2599999998</v>
      </c>
    </row>
    <row r="502" spans="1:5">
      <c r="A502" s="348" t="s">
        <v>1166</v>
      </c>
      <c r="B502" s="349" t="s">
        <v>1167</v>
      </c>
      <c r="C502" s="350">
        <v>609571.61</v>
      </c>
      <c r="D502" s="350">
        <v>750000</v>
      </c>
      <c r="E502" s="350">
        <v>890428.39</v>
      </c>
    </row>
    <row r="503" spans="1:5">
      <c r="A503" s="348" t="s">
        <v>1168</v>
      </c>
      <c r="B503" s="349" t="s">
        <v>1169</v>
      </c>
      <c r="C503" s="350">
        <v>455448.54000000004</v>
      </c>
      <c r="D503" s="350">
        <v>700000</v>
      </c>
      <c r="E503" s="350">
        <v>944551.46</v>
      </c>
    </row>
    <row r="504" spans="1:5">
      <c r="A504" s="345" t="s">
        <v>1170</v>
      </c>
      <c r="B504" s="368" t="s">
        <v>1171</v>
      </c>
      <c r="C504" s="347">
        <v>0</v>
      </c>
      <c r="D504" s="347">
        <v>0</v>
      </c>
      <c r="E504" s="347">
        <v>0</v>
      </c>
    </row>
    <row r="505" spans="1:5">
      <c r="A505" s="348" t="s">
        <v>1172</v>
      </c>
      <c r="B505" s="343" t="s">
        <v>1173</v>
      </c>
      <c r="C505" s="344"/>
      <c r="D505" s="344"/>
      <c r="E505" s="344">
        <v>0</v>
      </c>
    </row>
    <row r="506" spans="1:5">
      <c r="A506" s="348" t="s">
        <v>1174</v>
      </c>
      <c r="B506" s="343" t="s">
        <v>1175</v>
      </c>
      <c r="C506" s="344"/>
      <c r="D506" s="344"/>
      <c r="E506" s="344">
        <v>0</v>
      </c>
    </row>
    <row r="507" spans="1:5">
      <c r="A507" s="348" t="s">
        <v>1176</v>
      </c>
      <c r="B507" s="343" t="s">
        <v>1177</v>
      </c>
      <c r="C507" s="344"/>
      <c r="D507" s="344"/>
      <c r="E507" s="344">
        <v>0</v>
      </c>
    </row>
    <row r="508" spans="1:5">
      <c r="A508" s="348" t="s">
        <v>1178</v>
      </c>
      <c r="B508" s="343" t="s">
        <v>1179</v>
      </c>
      <c r="C508" s="344"/>
      <c r="D508" s="344"/>
      <c r="E508" s="344">
        <v>0</v>
      </c>
    </row>
    <row r="509" spans="1:5">
      <c r="A509" s="345" t="s">
        <v>1180</v>
      </c>
      <c r="B509" s="368" t="s">
        <v>1181</v>
      </c>
      <c r="C509" s="347">
        <v>0</v>
      </c>
      <c r="D509" s="347">
        <v>0</v>
      </c>
      <c r="E509" s="347">
        <v>0</v>
      </c>
    </row>
    <row r="510" spans="1:5">
      <c r="A510" s="348" t="s">
        <v>1182</v>
      </c>
      <c r="B510" s="343" t="s">
        <v>1183</v>
      </c>
      <c r="C510" s="344"/>
      <c r="D510" s="344"/>
      <c r="E510" s="344">
        <v>0</v>
      </c>
    </row>
    <row r="511" spans="1:5">
      <c r="A511" s="348" t="s">
        <v>1184</v>
      </c>
      <c r="B511" s="343" t="s">
        <v>1185</v>
      </c>
      <c r="C511" s="344"/>
      <c r="D511" s="344"/>
      <c r="E511" s="344">
        <v>0</v>
      </c>
    </row>
    <row r="512" spans="1:5">
      <c r="A512" s="348" t="s">
        <v>1186</v>
      </c>
      <c r="B512" s="343" t="s">
        <v>1187</v>
      </c>
      <c r="C512" s="344"/>
      <c r="D512" s="344"/>
      <c r="E512" s="344">
        <v>0</v>
      </c>
    </row>
    <row r="513" spans="1:5">
      <c r="A513" s="348" t="s">
        <v>1188</v>
      </c>
      <c r="B513" s="343" t="s">
        <v>1189</v>
      </c>
      <c r="C513" s="344"/>
      <c r="D513" s="344"/>
      <c r="E513" s="344">
        <v>0</v>
      </c>
    </row>
    <row r="514" spans="1:5">
      <c r="A514" s="345" t="s">
        <v>1190</v>
      </c>
      <c r="B514" s="368" t="s">
        <v>1191</v>
      </c>
      <c r="C514" s="347">
        <v>0</v>
      </c>
      <c r="D514" s="347">
        <v>0</v>
      </c>
      <c r="E514" s="347">
        <v>0</v>
      </c>
    </row>
    <row r="515" spans="1:5">
      <c r="A515" s="348" t="s">
        <v>1192</v>
      </c>
      <c r="B515" s="343" t="s">
        <v>1193</v>
      </c>
      <c r="C515" s="344"/>
      <c r="D515" s="344"/>
      <c r="E515" s="344">
        <v>0</v>
      </c>
    </row>
    <row r="516" spans="1:5">
      <c r="A516" s="348" t="s">
        <v>1194</v>
      </c>
      <c r="B516" s="343" t="s">
        <v>1195</v>
      </c>
      <c r="C516" s="344"/>
      <c r="D516" s="344"/>
      <c r="E516" s="344">
        <v>0</v>
      </c>
    </row>
    <row r="517" spans="1:5">
      <c r="A517" s="348" t="s">
        <v>1196</v>
      </c>
      <c r="B517" s="343" t="s">
        <v>1197</v>
      </c>
      <c r="C517" s="344"/>
      <c r="D517" s="344"/>
      <c r="E517" s="344">
        <v>0</v>
      </c>
    </row>
    <row r="518" spans="1:5">
      <c r="A518" s="348" t="s">
        <v>1198</v>
      </c>
      <c r="B518" s="343" t="s">
        <v>1199</v>
      </c>
      <c r="C518" s="344"/>
      <c r="D518" s="344"/>
      <c r="E518" s="344">
        <v>0</v>
      </c>
    </row>
    <row r="519" spans="1:5">
      <c r="A519" s="345" t="s">
        <v>1200</v>
      </c>
      <c r="B519" s="368" t="s">
        <v>1201</v>
      </c>
      <c r="C519" s="347">
        <v>0</v>
      </c>
      <c r="D519" s="347">
        <v>0</v>
      </c>
      <c r="E519" s="347">
        <v>0</v>
      </c>
    </row>
    <row r="520" spans="1:5">
      <c r="A520" s="342" t="s">
        <v>1202</v>
      </c>
      <c r="B520" s="343" t="s">
        <v>1203</v>
      </c>
      <c r="C520" s="344"/>
      <c r="D520" s="344"/>
      <c r="E520" s="344">
        <v>0</v>
      </c>
    </row>
    <row r="521" spans="1:5">
      <c r="A521" s="342" t="s">
        <v>1204</v>
      </c>
      <c r="B521" s="343" t="s">
        <v>1205</v>
      </c>
      <c r="C521" s="344"/>
      <c r="D521" s="344"/>
      <c r="E521" s="344">
        <v>0</v>
      </c>
    </row>
    <row r="522" spans="1:5">
      <c r="A522" s="342" t="s">
        <v>1206</v>
      </c>
      <c r="B522" s="343" t="s">
        <v>1207</v>
      </c>
      <c r="C522" s="344"/>
      <c r="D522" s="344"/>
      <c r="E522" s="344">
        <v>0</v>
      </c>
    </row>
    <row r="523" spans="1:5">
      <c r="A523" s="342" t="s">
        <v>1208</v>
      </c>
      <c r="B523" s="343" t="s">
        <v>1209</v>
      </c>
      <c r="C523" s="344"/>
      <c r="D523" s="344"/>
      <c r="E523" s="344">
        <v>0</v>
      </c>
    </row>
    <row r="524" spans="1:5">
      <c r="A524" s="345" t="s">
        <v>1210</v>
      </c>
      <c r="B524" s="368" t="s">
        <v>1211</v>
      </c>
      <c r="C524" s="347">
        <v>0</v>
      </c>
      <c r="D524" s="347">
        <v>0</v>
      </c>
      <c r="E524" s="347">
        <v>0</v>
      </c>
    </row>
    <row r="525" spans="1:5">
      <c r="A525" s="342" t="s">
        <v>1212</v>
      </c>
      <c r="B525" s="343" t="s">
        <v>1213</v>
      </c>
      <c r="C525" s="344"/>
      <c r="D525" s="344"/>
      <c r="E525" s="344">
        <v>0</v>
      </c>
    </row>
    <row r="526" spans="1:5">
      <c r="A526" s="342" t="s">
        <v>1214</v>
      </c>
      <c r="B526" s="343" t="s">
        <v>1215</v>
      </c>
      <c r="C526" s="344"/>
      <c r="D526" s="344"/>
      <c r="E526" s="344">
        <v>0</v>
      </c>
    </row>
    <row r="527" spans="1:5">
      <c r="A527" s="342" t="s">
        <v>1216</v>
      </c>
      <c r="B527" s="343" t="s">
        <v>1217</v>
      </c>
      <c r="C527" s="344"/>
      <c r="D527" s="344"/>
      <c r="E527" s="344">
        <v>0</v>
      </c>
    </row>
    <row r="528" spans="1:5">
      <c r="A528" s="342" t="s">
        <v>1218</v>
      </c>
      <c r="B528" s="343" t="s">
        <v>1219</v>
      </c>
      <c r="C528" s="344"/>
      <c r="D528" s="344"/>
      <c r="E528" s="344">
        <v>0</v>
      </c>
    </row>
    <row r="529" spans="1:5">
      <c r="A529" s="345" t="s">
        <v>1220</v>
      </c>
      <c r="B529" s="368" t="s">
        <v>1221</v>
      </c>
      <c r="C529" s="347">
        <v>312000</v>
      </c>
      <c r="D529" s="347">
        <v>1827000</v>
      </c>
      <c r="E529" s="347">
        <v>1827000</v>
      </c>
    </row>
    <row r="530" spans="1:5">
      <c r="A530" s="342" t="s">
        <v>1222</v>
      </c>
      <c r="B530" s="343" t="s">
        <v>1223</v>
      </c>
      <c r="C530" s="344">
        <v>60000</v>
      </c>
      <c r="D530" s="344">
        <v>75000</v>
      </c>
      <c r="E530" s="344">
        <v>75000</v>
      </c>
    </row>
    <row r="531" spans="1:5">
      <c r="A531" s="342" t="s">
        <v>1224</v>
      </c>
      <c r="B531" s="343" t="s">
        <v>1225</v>
      </c>
      <c r="C531" s="344">
        <v>250000</v>
      </c>
      <c r="D531" s="344">
        <v>1750000</v>
      </c>
      <c r="E531" s="344">
        <v>1750000</v>
      </c>
    </row>
    <row r="532" spans="1:5">
      <c r="A532" s="342" t="s">
        <v>1226</v>
      </c>
      <c r="B532" s="343" t="s">
        <v>1227</v>
      </c>
      <c r="C532" s="344">
        <v>1999.9999999999998</v>
      </c>
      <c r="D532" s="344">
        <v>2000</v>
      </c>
      <c r="E532" s="344">
        <v>1999.9999999999995</v>
      </c>
    </row>
    <row r="533" spans="1:5">
      <c r="A533" s="342" t="s">
        <v>1228</v>
      </c>
      <c r="B533" s="343" t="s">
        <v>1229</v>
      </c>
      <c r="C533" s="344"/>
      <c r="D533" s="344"/>
      <c r="E533" s="344">
        <v>0</v>
      </c>
    </row>
    <row r="534" spans="1:5">
      <c r="A534" s="339" t="s">
        <v>1230</v>
      </c>
      <c r="B534" s="340" t="s">
        <v>1231</v>
      </c>
      <c r="C534" s="341">
        <v>0</v>
      </c>
      <c r="D534" s="341">
        <v>0</v>
      </c>
      <c r="E534" s="341">
        <v>0</v>
      </c>
    </row>
    <row r="535" spans="1:5">
      <c r="A535" s="342" t="s">
        <v>1232</v>
      </c>
      <c r="B535" s="369" t="s">
        <v>1233</v>
      </c>
      <c r="C535" s="350"/>
      <c r="D535" s="350"/>
      <c r="E535" s="350">
        <v>0</v>
      </c>
    </row>
    <row r="536" spans="1:5">
      <c r="A536" s="342" t="s">
        <v>1234</v>
      </c>
      <c r="B536" s="369" t="s">
        <v>1235</v>
      </c>
      <c r="C536" s="350"/>
      <c r="D536" s="350"/>
      <c r="E536" s="350">
        <v>0</v>
      </c>
    </row>
    <row r="537" spans="1:5">
      <c r="A537" s="342" t="s">
        <v>1236</v>
      </c>
      <c r="B537" s="369" t="s">
        <v>1237</v>
      </c>
      <c r="C537" s="350"/>
      <c r="D537" s="350"/>
      <c r="E537" s="350">
        <v>0</v>
      </c>
    </row>
    <row r="538" spans="1:5">
      <c r="A538" s="348" t="s">
        <v>1238</v>
      </c>
      <c r="B538" s="369" t="s">
        <v>1239</v>
      </c>
      <c r="C538" s="350"/>
      <c r="D538" s="350"/>
      <c r="E538" s="350">
        <v>0</v>
      </c>
    </row>
    <row r="539" spans="1:5">
      <c r="A539" s="348" t="s">
        <v>1240</v>
      </c>
      <c r="B539" s="369" t="s">
        <v>1241</v>
      </c>
      <c r="C539" s="350"/>
      <c r="D539" s="350"/>
      <c r="E539" s="350">
        <v>0</v>
      </c>
    </row>
    <row r="540" spans="1:5">
      <c r="A540" s="348" t="s">
        <v>1242</v>
      </c>
      <c r="B540" s="369" t="s">
        <v>1243</v>
      </c>
      <c r="C540" s="350"/>
      <c r="D540" s="350"/>
      <c r="E540" s="350">
        <v>0</v>
      </c>
    </row>
    <row r="541" spans="1:5">
      <c r="A541" s="345" t="s">
        <v>1244</v>
      </c>
      <c r="B541" s="368" t="s">
        <v>1245</v>
      </c>
      <c r="C541" s="347">
        <v>0</v>
      </c>
      <c r="D541" s="347">
        <v>0</v>
      </c>
      <c r="E541" s="347">
        <v>207196.77000000002</v>
      </c>
    </row>
    <row r="542" spans="1:5">
      <c r="A542" s="348" t="s">
        <v>1246</v>
      </c>
      <c r="B542" s="369" t="s">
        <v>1245</v>
      </c>
      <c r="C542" s="350"/>
      <c r="D542" s="350"/>
      <c r="E542" s="350">
        <v>207196.77000000002</v>
      </c>
    </row>
    <row r="543" spans="1:5">
      <c r="A543" s="345" t="s">
        <v>1247</v>
      </c>
      <c r="B543" s="368" t="s">
        <v>1248</v>
      </c>
      <c r="C543" s="347">
        <v>0</v>
      </c>
      <c r="D543" s="347">
        <v>0</v>
      </c>
      <c r="E543" s="347">
        <v>0</v>
      </c>
    </row>
    <row r="544" spans="1:5">
      <c r="A544" s="348" t="s">
        <v>1249</v>
      </c>
      <c r="B544" s="369" t="s">
        <v>1248</v>
      </c>
      <c r="C544" s="350"/>
      <c r="D544" s="350"/>
      <c r="E544" s="350">
        <v>0</v>
      </c>
    </row>
    <row r="545" spans="1:5">
      <c r="A545" s="336" t="s">
        <v>1250</v>
      </c>
      <c r="B545" s="367" t="s">
        <v>1251</v>
      </c>
      <c r="C545" s="338">
        <v>0</v>
      </c>
      <c r="D545" s="338">
        <v>0</v>
      </c>
      <c r="E545" s="338">
        <v>0</v>
      </c>
    </row>
    <row r="546" spans="1:5">
      <c r="A546" s="345" t="s">
        <v>1252</v>
      </c>
      <c r="B546" s="368" t="s">
        <v>1253</v>
      </c>
      <c r="C546" s="347">
        <v>0</v>
      </c>
      <c r="D546" s="347">
        <v>0</v>
      </c>
      <c r="E546" s="347">
        <v>0</v>
      </c>
    </row>
    <row r="547" spans="1:5">
      <c r="A547" s="348" t="s">
        <v>1254</v>
      </c>
      <c r="B547" s="369" t="s">
        <v>1253</v>
      </c>
      <c r="C547" s="350"/>
      <c r="D547" s="350"/>
      <c r="E547" s="350">
        <v>0</v>
      </c>
    </row>
    <row r="548" spans="1:5">
      <c r="A548" s="345" t="s">
        <v>1255</v>
      </c>
      <c r="B548" s="368" t="s">
        <v>1256</v>
      </c>
      <c r="C548" s="347">
        <v>0</v>
      </c>
      <c r="D548" s="347">
        <v>0</v>
      </c>
      <c r="E548" s="347">
        <v>0</v>
      </c>
    </row>
    <row r="549" spans="1:5">
      <c r="A549" s="348" t="s">
        <v>1257</v>
      </c>
      <c r="B549" s="369" t="s">
        <v>1256</v>
      </c>
      <c r="C549" s="350"/>
      <c r="D549" s="350"/>
      <c r="E549" s="350">
        <v>0</v>
      </c>
    </row>
    <row r="550" spans="1:5">
      <c r="A550" s="345" t="s">
        <v>1258</v>
      </c>
      <c r="B550" s="368" t="s">
        <v>1259</v>
      </c>
      <c r="C550" s="347">
        <v>0</v>
      </c>
      <c r="D550" s="347">
        <v>0</v>
      </c>
      <c r="E550" s="347">
        <v>0</v>
      </c>
    </row>
    <row r="551" spans="1:5">
      <c r="A551" s="348" t="s">
        <v>1260</v>
      </c>
      <c r="B551" s="369" t="s">
        <v>1259</v>
      </c>
      <c r="C551" s="350"/>
      <c r="D551" s="350"/>
      <c r="E551" s="350">
        <v>0</v>
      </c>
    </row>
    <row r="552" spans="1:5">
      <c r="A552" s="336" t="s">
        <v>1261</v>
      </c>
      <c r="B552" s="367" t="s">
        <v>1262</v>
      </c>
      <c r="C552" s="338">
        <v>6538562.6200000001</v>
      </c>
      <c r="D552" s="338">
        <v>10000000</v>
      </c>
      <c r="E552" s="338">
        <v>39187040.140000001</v>
      </c>
    </row>
    <row r="553" spans="1:5">
      <c r="A553" s="345" t="s">
        <v>1263</v>
      </c>
      <c r="B553" s="368" t="s">
        <v>1264</v>
      </c>
      <c r="C553" s="347">
        <v>0</v>
      </c>
      <c r="D553" s="347">
        <v>3000000</v>
      </c>
      <c r="E553" s="347">
        <v>32187040.140000001</v>
      </c>
    </row>
    <row r="554" spans="1:5">
      <c r="A554" s="348" t="s">
        <v>1265</v>
      </c>
      <c r="B554" s="369" t="s">
        <v>1264</v>
      </c>
      <c r="C554" s="350"/>
      <c r="D554" s="350">
        <v>3000000</v>
      </c>
      <c r="E554" s="350">
        <v>32187040.140000001</v>
      </c>
    </row>
    <row r="555" spans="1:5">
      <c r="A555" s="345" t="s">
        <v>1266</v>
      </c>
      <c r="B555" s="368" t="s">
        <v>1267</v>
      </c>
      <c r="C555" s="347">
        <v>0</v>
      </c>
      <c r="D555" s="347">
        <v>0</v>
      </c>
      <c r="E555" s="347">
        <v>0</v>
      </c>
    </row>
    <row r="556" spans="1:5">
      <c r="A556" s="348" t="s">
        <v>1268</v>
      </c>
      <c r="B556" s="369" t="s">
        <v>1267</v>
      </c>
      <c r="C556" s="350"/>
      <c r="D556" s="350"/>
      <c r="E556" s="350">
        <v>0</v>
      </c>
    </row>
    <row r="557" spans="1:5">
      <c r="A557" s="345" t="s">
        <v>1269</v>
      </c>
      <c r="B557" s="368" t="s">
        <v>1270</v>
      </c>
      <c r="C557" s="347">
        <v>0</v>
      </c>
      <c r="D557" s="347">
        <v>0</v>
      </c>
      <c r="E557" s="347">
        <v>0</v>
      </c>
    </row>
    <row r="558" spans="1:5">
      <c r="A558" s="348" t="s">
        <v>1271</v>
      </c>
      <c r="B558" s="369" t="s">
        <v>1270</v>
      </c>
      <c r="C558" s="350"/>
      <c r="D558" s="350"/>
      <c r="E558" s="350">
        <v>0</v>
      </c>
    </row>
    <row r="559" spans="1:5">
      <c r="A559" s="345" t="s">
        <v>1272</v>
      </c>
      <c r="B559" s="368" t="s">
        <v>1273</v>
      </c>
      <c r="C559" s="347">
        <v>0</v>
      </c>
      <c r="D559" s="347">
        <v>0</v>
      </c>
      <c r="E559" s="347">
        <v>0</v>
      </c>
    </row>
    <row r="560" spans="1:5">
      <c r="A560" s="348" t="s">
        <v>1274</v>
      </c>
      <c r="B560" s="369" t="s">
        <v>1273</v>
      </c>
      <c r="C560" s="350"/>
      <c r="D560" s="350"/>
      <c r="E560" s="350">
        <v>0</v>
      </c>
    </row>
    <row r="561" spans="1:5">
      <c r="A561" s="345" t="s">
        <v>1275</v>
      </c>
      <c r="B561" s="368" t="s">
        <v>1276</v>
      </c>
      <c r="C561" s="347">
        <v>0</v>
      </c>
      <c r="D561" s="347">
        <v>0</v>
      </c>
      <c r="E561" s="347">
        <v>0</v>
      </c>
    </row>
    <row r="562" spans="1:5">
      <c r="A562" s="348" t="s">
        <v>1277</v>
      </c>
      <c r="B562" s="369" t="s">
        <v>1276</v>
      </c>
      <c r="C562" s="350"/>
      <c r="D562" s="350"/>
      <c r="E562" s="350">
        <v>0</v>
      </c>
    </row>
    <row r="563" spans="1:5">
      <c r="A563" s="345" t="s">
        <v>1278</v>
      </c>
      <c r="B563" s="368" t="s">
        <v>1279</v>
      </c>
      <c r="C563" s="347">
        <v>0</v>
      </c>
      <c r="D563" s="347">
        <v>0</v>
      </c>
      <c r="E563" s="347">
        <v>0</v>
      </c>
    </row>
    <row r="564" spans="1:5">
      <c r="A564" s="348" t="s">
        <v>1280</v>
      </c>
      <c r="B564" s="369" t="s">
        <v>1279</v>
      </c>
      <c r="C564" s="350"/>
      <c r="D564" s="350"/>
      <c r="E564" s="350">
        <v>0</v>
      </c>
    </row>
    <row r="565" spans="1:5">
      <c r="A565" s="345" t="s">
        <v>1281</v>
      </c>
      <c r="B565" s="368" t="s">
        <v>1282</v>
      </c>
      <c r="C565" s="347">
        <v>0</v>
      </c>
      <c r="D565" s="347">
        <v>0</v>
      </c>
      <c r="E565" s="347">
        <v>0</v>
      </c>
    </row>
    <row r="566" spans="1:5">
      <c r="A566" s="348" t="s">
        <v>1283</v>
      </c>
      <c r="B566" s="369" t="s">
        <v>1282</v>
      </c>
      <c r="C566" s="350"/>
      <c r="D566" s="350"/>
      <c r="E566" s="350">
        <v>0</v>
      </c>
    </row>
    <row r="567" spans="1:5">
      <c r="A567" s="345" t="s">
        <v>1284</v>
      </c>
      <c r="B567" s="368" t="s">
        <v>1285</v>
      </c>
      <c r="C567" s="347">
        <v>0</v>
      </c>
      <c r="D567" s="347">
        <v>0</v>
      </c>
      <c r="E567" s="347">
        <v>0</v>
      </c>
    </row>
    <row r="568" spans="1:5">
      <c r="A568" s="348" t="s">
        <v>1286</v>
      </c>
      <c r="B568" s="369" t="s">
        <v>1285</v>
      </c>
      <c r="C568" s="350"/>
      <c r="D568" s="350"/>
      <c r="E568" s="350">
        <v>0</v>
      </c>
    </row>
    <row r="569" spans="1:5">
      <c r="A569" s="345" t="s">
        <v>1287</v>
      </c>
      <c r="B569" s="368" t="s">
        <v>1288</v>
      </c>
      <c r="C569" s="347">
        <v>6538562.6200000001</v>
      </c>
      <c r="D569" s="347">
        <v>7000000</v>
      </c>
      <c r="E569" s="347">
        <v>7000000.0000000009</v>
      </c>
    </row>
    <row r="570" spans="1:5">
      <c r="A570" s="348" t="s">
        <v>1289</v>
      </c>
      <c r="B570" s="369" t="s">
        <v>1288</v>
      </c>
      <c r="C570" s="350">
        <v>6538562.6200000001</v>
      </c>
      <c r="D570" s="350">
        <v>7000000</v>
      </c>
      <c r="E570" s="350">
        <v>7000000.0000000009</v>
      </c>
    </row>
    <row r="571" spans="1:5">
      <c r="A571" s="345" t="s">
        <v>1290</v>
      </c>
      <c r="B571" s="368" t="s">
        <v>1291</v>
      </c>
      <c r="C571" s="347">
        <v>0</v>
      </c>
      <c r="D571" s="347">
        <v>0</v>
      </c>
      <c r="E571" s="347">
        <v>0</v>
      </c>
    </row>
    <row r="572" spans="1:5">
      <c r="A572" s="348" t="s">
        <v>1292</v>
      </c>
      <c r="B572" s="369" t="s">
        <v>1291</v>
      </c>
      <c r="C572" s="350"/>
      <c r="D572" s="350"/>
      <c r="E572" s="350">
        <v>0</v>
      </c>
    </row>
    <row r="573" spans="1:5">
      <c r="A573" s="336" t="s">
        <v>1293</v>
      </c>
      <c r="B573" s="367" t="s">
        <v>1294</v>
      </c>
      <c r="C573" s="338">
        <v>0</v>
      </c>
      <c r="D573" s="338">
        <v>0</v>
      </c>
      <c r="E573" s="338">
        <v>0</v>
      </c>
    </row>
    <row r="574" spans="1:5">
      <c r="A574" s="345" t="s">
        <v>1295</v>
      </c>
      <c r="B574" s="368" t="s">
        <v>1296</v>
      </c>
      <c r="C574" s="347">
        <v>0</v>
      </c>
      <c r="D574" s="347">
        <v>0</v>
      </c>
      <c r="E574" s="347">
        <v>0</v>
      </c>
    </row>
    <row r="575" spans="1:5">
      <c r="A575" s="348" t="s">
        <v>1297</v>
      </c>
      <c r="B575" s="369" t="s">
        <v>1296</v>
      </c>
      <c r="C575" s="350"/>
      <c r="D575" s="350"/>
      <c r="E575" s="350">
        <v>0</v>
      </c>
    </row>
    <row r="576" spans="1:5">
      <c r="A576" s="336" t="s">
        <v>1298</v>
      </c>
      <c r="B576" s="367" t="s">
        <v>1299</v>
      </c>
      <c r="C576" s="338">
        <v>0</v>
      </c>
      <c r="D576" s="338">
        <v>400000</v>
      </c>
      <c r="E576" s="338">
        <v>5458000</v>
      </c>
    </row>
    <row r="577" spans="1:5">
      <c r="A577" s="345" t="s">
        <v>1300</v>
      </c>
      <c r="B577" s="368" t="s">
        <v>81</v>
      </c>
      <c r="C577" s="347">
        <v>0</v>
      </c>
      <c r="D577" s="347">
        <v>400000</v>
      </c>
      <c r="E577" s="347">
        <v>5458000</v>
      </c>
    </row>
    <row r="578" spans="1:5">
      <c r="A578" s="348" t="s">
        <v>1301</v>
      </c>
      <c r="B578" s="369" t="s">
        <v>732</v>
      </c>
      <c r="C578" s="350">
        <v>0</v>
      </c>
      <c r="D578" s="350">
        <v>0</v>
      </c>
      <c r="E578" s="350">
        <v>0</v>
      </c>
    </row>
    <row r="579" spans="1:5">
      <c r="A579" s="348" t="s">
        <v>1302</v>
      </c>
      <c r="B579" s="369" t="s">
        <v>1303</v>
      </c>
      <c r="C579" s="350"/>
      <c r="D579" s="350"/>
      <c r="E579" s="350">
        <v>2400000</v>
      </c>
    </row>
    <row r="580" spans="1:5">
      <c r="A580" s="348" t="s">
        <v>1304</v>
      </c>
      <c r="B580" s="369" t="s">
        <v>1305</v>
      </c>
      <c r="C580" s="350"/>
      <c r="D580" s="350"/>
      <c r="E580" s="350">
        <v>8000</v>
      </c>
    </row>
    <row r="581" spans="1:5">
      <c r="A581" s="348" t="s">
        <v>1306</v>
      </c>
      <c r="B581" s="369" t="s">
        <v>738</v>
      </c>
      <c r="C581" s="350"/>
      <c r="D581" s="350"/>
      <c r="E581" s="350">
        <v>100000</v>
      </c>
    </row>
    <row r="582" spans="1:5">
      <c r="A582" s="348" t="s">
        <v>1307</v>
      </c>
      <c r="B582" s="369" t="s">
        <v>734</v>
      </c>
      <c r="C582" s="350"/>
      <c r="D582" s="350"/>
      <c r="E582" s="350">
        <v>900000</v>
      </c>
    </row>
    <row r="583" spans="1:5">
      <c r="A583" s="348" t="s">
        <v>1308</v>
      </c>
      <c r="B583" s="369" t="s">
        <v>1309</v>
      </c>
      <c r="C583" s="350"/>
      <c r="D583" s="350">
        <v>400000</v>
      </c>
      <c r="E583" s="350">
        <v>2050000</v>
      </c>
    </row>
    <row r="584" spans="1:5">
      <c r="A584" s="336" t="s">
        <v>1310</v>
      </c>
      <c r="B584" s="367" t="s">
        <v>1311</v>
      </c>
      <c r="C584" s="338">
        <v>0</v>
      </c>
      <c r="D584" s="338">
        <v>100000</v>
      </c>
      <c r="E584" s="338">
        <v>4380000</v>
      </c>
    </row>
    <row r="585" spans="1:5">
      <c r="A585" s="345" t="s">
        <v>1312</v>
      </c>
      <c r="B585" s="368" t="s">
        <v>85</v>
      </c>
      <c r="C585" s="347">
        <v>0</v>
      </c>
      <c r="D585" s="347">
        <v>100000</v>
      </c>
      <c r="E585" s="347">
        <v>4380000</v>
      </c>
    </row>
    <row r="586" spans="1:5">
      <c r="A586" s="348" t="s">
        <v>1313</v>
      </c>
      <c r="B586" s="369" t="s">
        <v>1314</v>
      </c>
      <c r="C586" s="350"/>
      <c r="D586" s="350">
        <v>100000</v>
      </c>
      <c r="E586" s="350">
        <v>4300000</v>
      </c>
    </row>
    <row r="587" spans="1:5">
      <c r="A587" s="348" t="s">
        <v>1315</v>
      </c>
      <c r="B587" s="369" t="s">
        <v>1316</v>
      </c>
      <c r="C587" s="350"/>
      <c r="D587" s="350"/>
      <c r="E587" s="350">
        <v>0</v>
      </c>
    </row>
    <row r="588" spans="1:5">
      <c r="A588" s="348" t="s">
        <v>1317</v>
      </c>
      <c r="B588" s="369" t="s">
        <v>1318</v>
      </c>
      <c r="C588" s="350"/>
      <c r="D588" s="350"/>
      <c r="E588" s="350">
        <v>0</v>
      </c>
    </row>
    <row r="589" spans="1:5">
      <c r="A589" s="348" t="s">
        <v>1319</v>
      </c>
      <c r="B589" s="369" t="s">
        <v>1320</v>
      </c>
      <c r="C589" s="350">
        <v>0</v>
      </c>
      <c r="D589" s="350">
        <v>0</v>
      </c>
      <c r="E589" s="350">
        <v>0</v>
      </c>
    </row>
    <row r="590" spans="1:5">
      <c r="A590" s="348" t="s">
        <v>1321</v>
      </c>
      <c r="B590" s="369" t="s">
        <v>1322</v>
      </c>
      <c r="C590" s="350"/>
      <c r="D590" s="350"/>
      <c r="E590" s="350">
        <v>0</v>
      </c>
    </row>
    <row r="591" spans="1:5">
      <c r="A591" s="348" t="s">
        <v>1323</v>
      </c>
      <c r="B591" s="369" t="s">
        <v>1324</v>
      </c>
      <c r="C591" s="350"/>
      <c r="D591" s="350"/>
      <c r="E591" s="350">
        <v>65000</v>
      </c>
    </row>
    <row r="592" spans="1:5">
      <c r="A592" s="348" t="s">
        <v>1325</v>
      </c>
      <c r="B592" s="369" t="s">
        <v>1326</v>
      </c>
      <c r="C592" s="350"/>
      <c r="D592" s="350"/>
      <c r="E592" s="350">
        <v>15000</v>
      </c>
    </row>
    <row r="593" spans="1:5">
      <c r="A593" s="336" t="s">
        <v>1327</v>
      </c>
      <c r="B593" s="367" t="s">
        <v>1328</v>
      </c>
      <c r="C593" s="338">
        <v>0</v>
      </c>
      <c r="D593" s="338">
        <v>885612.41</v>
      </c>
      <c r="E593" s="338">
        <v>7998969.0200000005</v>
      </c>
    </row>
    <row r="594" spans="1:5">
      <c r="A594" s="345" t="s">
        <v>1329</v>
      </c>
      <c r="B594" s="368" t="s">
        <v>1330</v>
      </c>
      <c r="C594" s="347">
        <v>0</v>
      </c>
      <c r="D594" s="347">
        <v>885612.41</v>
      </c>
      <c r="E594" s="347">
        <v>7998969.0200000005</v>
      </c>
    </row>
    <row r="595" spans="1:5">
      <c r="A595" s="348" t="s">
        <v>1331</v>
      </c>
      <c r="B595" s="369" t="s">
        <v>83</v>
      </c>
      <c r="C595" s="350"/>
      <c r="D595" s="350"/>
      <c r="E595" s="350">
        <v>0</v>
      </c>
    </row>
    <row r="596" spans="1:5">
      <c r="A596" s="348" t="s">
        <v>1332</v>
      </c>
      <c r="B596" s="369" t="s">
        <v>1333</v>
      </c>
      <c r="C596" s="350"/>
      <c r="D596" s="350"/>
      <c r="E596" s="350">
        <v>5350000</v>
      </c>
    </row>
    <row r="597" spans="1:5">
      <c r="A597" s="348" t="s">
        <v>1334</v>
      </c>
      <c r="B597" s="369" t="s">
        <v>1335</v>
      </c>
      <c r="C597" s="350">
        <v>0</v>
      </c>
      <c r="D597" s="350">
        <v>0</v>
      </c>
      <c r="E597" s="350">
        <v>15000</v>
      </c>
    </row>
    <row r="598" spans="1:5">
      <c r="A598" s="348" t="s">
        <v>1336</v>
      </c>
      <c r="B598" s="369" t="s">
        <v>1337</v>
      </c>
      <c r="C598" s="350">
        <v>0</v>
      </c>
      <c r="D598" s="350"/>
      <c r="E598" s="350">
        <v>500000</v>
      </c>
    </row>
    <row r="599" spans="1:5">
      <c r="A599" s="348" t="s">
        <v>1338</v>
      </c>
      <c r="B599" s="369" t="s">
        <v>1339</v>
      </c>
      <c r="C599" s="350">
        <v>0</v>
      </c>
      <c r="D599" s="350">
        <v>845000</v>
      </c>
      <c r="E599" s="350">
        <v>1835000</v>
      </c>
    </row>
    <row r="600" spans="1:5">
      <c r="A600" s="348" t="s">
        <v>1340</v>
      </c>
      <c r="B600" s="369" t="s">
        <v>1341</v>
      </c>
      <c r="C600" s="350"/>
      <c r="D600" s="350"/>
      <c r="E600" s="350">
        <v>0</v>
      </c>
    </row>
    <row r="601" spans="1:5">
      <c r="A601" s="348" t="s">
        <v>1342</v>
      </c>
      <c r="B601" s="369" t="s">
        <v>1343</v>
      </c>
      <c r="C601" s="350"/>
      <c r="D601" s="350">
        <v>35000</v>
      </c>
      <c r="E601" s="350">
        <v>101710.12</v>
      </c>
    </row>
    <row r="602" spans="1:5">
      <c r="A602" s="348" t="s">
        <v>1344</v>
      </c>
      <c r="B602" s="369" t="s">
        <v>1345</v>
      </c>
      <c r="C602" s="350"/>
      <c r="D602" s="350"/>
      <c r="E602" s="350">
        <v>186034.08</v>
      </c>
    </row>
    <row r="603" spans="1:5">
      <c r="A603" s="348" t="s">
        <v>1346</v>
      </c>
      <c r="B603" s="369" t="s">
        <v>1347</v>
      </c>
      <c r="C603" s="350"/>
      <c r="D603" s="350"/>
      <c r="E603" s="350">
        <v>0</v>
      </c>
    </row>
    <row r="604" spans="1:5">
      <c r="A604" s="348" t="s">
        <v>1348</v>
      </c>
      <c r="B604" s="369" t="s">
        <v>1349</v>
      </c>
      <c r="C604" s="350"/>
      <c r="D604" s="350"/>
      <c r="E604" s="350">
        <v>0</v>
      </c>
    </row>
    <row r="605" spans="1:5">
      <c r="A605" s="348" t="s">
        <v>1350</v>
      </c>
      <c r="B605" s="369" t="s">
        <v>1351</v>
      </c>
      <c r="C605" s="350"/>
      <c r="D605" s="350"/>
      <c r="E605" s="350">
        <v>0</v>
      </c>
    </row>
    <row r="606" spans="1:5">
      <c r="A606" s="348" t="s">
        <v>1352</v>
      </c>
      <c r="B606" s="369" t="s">
        <v>1353</v>
      </c>
      <c r="C606" s="350"/>
      <c r="D606" s="350"/>
      <c r="E606" s="350">
        <v>0</v>
      </c>
    </row>
    <row r="607" spans="1:5">
      <c r="A607" s="348" t="s">
        <v>1354</v>
      </c>
      <c r="B607" s="369" t="s">
        <v>1355</v>
      </c>
      <c r="C607" s="350"/>
      <c r="D607" s="350"/>
      <c r="E607" s="350">
        <v>0</v>
      </c>
    </row>
    <row r="608" spans="1:5">
      <c r="A608" s="348" t="s">
        <v>1356</v>
      </c>
      <c r="B608" s="369" t="s">
        <v>1357</v>
      </c>
      <c r="C608" s="350"/>
      <c r="D608" s="350">
        <v>5612.41</v>
      </c>
      <c r="E608" s="350">
        <v>11224.82</v>
      </c>
    </row>
    <row r="609" spans="1:5">
      <c r="A609" s="342" t="s">
        <v>1358</v>
      </c>
      <c r="B609" s="343" t="s">
        <v>1359</v>
      </c>
      <c r="C609" s="344"/>
      <c r="D609" s="344"/>
      <c r="E609" s="344">
        <v>0</v>
      </c>
    </row>
    <row r="610" spans="1:5">
      <c r="A610" s="348" t="s">
        <v>1360</v>
      </c>
      <c r="B610" s="369" t="s">
        <v>1361</v>
      </c>
      <c r="C610" s="350"/>
      <c r="D610" s="350"/>
      <c r="E610" s="350">
        <v>0</v>
      </c>
    </row>
    <row r="611" spans="1:5">
      <c r="A611" s="348" t="s">
        <v>1362</v>
      </c>
      <c r="B611" s="369" t="s">
        <v>1363</v>
      </c>
      <c r="C611" s="350"/>
      <c r="D611" s="350"/>
      <c r="E611" s="350">
        <v>0</v>
      </c>
    </row>
    <row r="612" spans="1:5">
      <c r="A612" s="342" t="s">
        <v>1364</v>
      </c>
      <c r="B612" s="343" t="s">
        <v>1365</v>
      </c>
      <c r="C612" s="344"/>
      <c r="D612" s="344"/>
      <c r="E612" s="344">
        <v>0</v>
      </c>
    </row>
    <row r="613" spans="1:5">
      <c r="A613" s="333" t="s">
        <v>1366</v>
      </c>
      <c r="B613" s="366" t="s">
        <v>90</v>
      </c>
      <c r="C613" s="335">
        <v>0</v>
      </c>
      <c r="D613" s="335">
        <v>0</v>
      </c>
      <c r="E613" s="335">
        <v>0</v>
      </c>
    </row>
    <row r="614" spans="1:5">
      <c r="A614" s="336" t="s">
        <v>1367</v>
      </c>
      <c r="B614" s="367" t="s">
        <v>1368</v>
      </c>
      <c r="C614" s="338">
        <v>0</v>
      </c>
      <c r="D614" s="338">
        <v>0</v>
      </c>
      <c r="E614" s="338">
        <v>0</v>
      </c>
    </row>
    <row r="615" spans="1:5">
      <c r="A615" s="345" t="s">
        <v>1369</v>
      </c>
      <c r="B615" s="368" t="s">
        <v>91</v>
      </c>
      <c r="C615" s="347">
        <v>0</v>
      </c>
      <c r="D615" s="347">
        <v>0</v>
      </c>
      <c r="E615" s="347">
        <v>0</v>
      </c>
    </row>
    <row r="616" spans="1:5">
      <c r="A616" s="348" t="s">
        <v>1370</v>
      </c>
      <c r="B616" s="369" t="s">
        <v>91</v>
      </c>
      <c r="C616" s="350"/>
      <c r="D616" s="350"/>
      <c r="E616" s="350">
        <v>0</v>
      </c>
    </row>
    <row r="617" spans="1:5">
      <c r="A617" s="345" t="s">
        <v>1371</v>
      </c>
      <c r="B617" s="368" t="s">
        <v>1372</v>
      </c>
      <c r="C617" s="347">
        <v>0</v>
      </c>
      <c r="D617" s="347">
        <v>0</v>
      </c>
      <c r="E617" s="347">
        <v>0</v>
      </c>
    </row>
    <row r="618" spans="1:5">
      <c r="A618" s="348" t="s">
        <v>1373</v>
      </c>
      <c r="B618" s="369" t="s">
        <v>1372</v>
      </c>
      <c r="C618" s="350"/>
      <c r="D618" s="350"/>
      <c r="E618" s="350">
        <v>0</v>
      </c>
    </row>
    <row r="619" spans="1:5">
      <c r="A619" s="336" t="s">
        <v>1374</v>
      </c>
      <c r="B619" s="367" t="s">
        <v>1375</v>
      </c>
      <c r="C619" s="338">
        <v>0</v>
      </c>
      <c r="D619" s="338">
        <v>0</v>
      </c>
      <c r="E619" s="338">
        <v>0</v>
      </c>
    </row>
    <row r="620" spans="1:5">
      <c r="A620" s="345" t="s">
        <v>1376</v>
      </c>
      <c r="B620" s="368" t="s">
        <v>92</v>
      </c>
      <c r="C620" s="347">
        <v>0</v>
      </c>
      <c r="D620" s="347">
        <v>0</v>
      </c>
      <c r="E620" s="347">
        <v>0</v>
      </c>
    </row>
    <row r="621" spans="1:5">
      <c r="A621" s="342" t="s">
        <v>1377</v>
      </c>
      <c r="B621" s="343" t="s">
        <v>92</v>
      </c>
      <c r="C621" s="344"/>
      <c r="D621" s="344"/>
      <c r="E621" s="344">
        <v>0</v>
      </c>
    </row>
    <row r="622" spans="1:5">
      <c r="A622" s="345" t="s">
        <v>1378</v>
      </c>
      <c r="B622" s="368" t="s">
        <v>1379</v>
      </c>
      <c r="C622" s="347">
        <v>0</v>
      </c>
      <c r="D622" s="347">
        <v>0</v>
      </c>
      <c r="E622" s="347">
        <v>0</v>
      </c>
    </row>
    <row r="623" spans="1:5">
      <c r="A623" s="342" t="s">
        <v>1380</v>
      </c>
      <c r="B623" s="343" t="s">
        <v>1379</v>
      </c>
      <c r="C623" s="344"/>
      <c r="D623" s="344"/>
      <c r="E623" s="344">
        <v>0</v>
      </c>
    </row>
    <row r="624" spans="1:5">
      <c r="A624" s="333" t="s">
        <v>1381</v>
      </c>
      <c r="B624" s="366" t="s">
        <v>96</v>
      </c>
      <c r="C624" s="335">
        <v>10000000</v>
      </c>
      <c r="D624" s="335">
        <v>0</v>
      </c>
      <c r="E624" s="335">
        <v>8929530.25</v>
      </c>
    </row>
    <row r="625" spans="1:5">
      <c r="A625" s="336" t="s">
        <v>1382</v>
      </c>
      <c r="B625" s="367" t="s">
        <v>1383</v>
      </c>
      <c r="C625" s="338">
        <v>10000000</v>
      </c>
      <c r="D625" s="338">
        <v>0</v>
      </c>
      <c r="E625" s="338">
        <v>8929530.25</v>
      </c>
    </row>
    <row r="626" spans="1:5">
      <c r="A626" s="345" t="s">
        <v>1384</v>
      </c>
      <c r="B626" s="368" t="s">
        <v>1385</v>
      </c>
      <c r="C626" s="347">
        <v>10000000</v>
      </c>
      <c r="D626" s="347">
        <v>0</v>
      </c>
      <c r="E626" s="347">
        <v>8929530.25</v>
      </c>
    </row>
    <row r="627" spans="1:5">
      <c r="A627" s="348" t="s">
        <v>1386</v>
      </c>
      <c r="B627" s="369" t="s">
        <v>1385</v>
      </c>
      <c r="C627" s="350">
        <v>10000000</v>
      </c>
      <c r="D627" s="350"/>
      <c r="E627" s="350">
        <v>8929530.25</v>
      </c>
    </row>
    <row r="628" spans="1:5">
      <c r="A628" s="345" t="s">
        <v>1387</v>
      </c>
      <c r="B628" s="368" t="s">
        <v>98</v>
      </c>
      <c r="C628" s="347">
        <v>0</v>
      </c>
      <c r="D628" s="347">
        <v>0</v>
      </c>
      <c r="E628" s="347">
        <v>0</v>
      </c>
    </row>
    <row r="629" spans="1:5">
      <c r="A629" s="348" t="s">
        <v>1388</v>
      </c>
      <c r="B629" s="369" t="s">
        <v>98</v>
      </c>
      <c r="C629" s="350"/>
      <c r="D629" s="350"/>
      <c r="E629" s="350">
        <v>0</v>
      </c>
    </row>
    <row r="630" spans="1:5">
      <c r="A630" s="345" t="s">
        <v>1389</v>
      </c>
      <c r="B630" s="368" t="s">
        <v>100</v>
      </c>
      <c r="C630" s="347">
        <v>0</v>
      </c>
      <c r="D630" s="347">
        <v>0</v>
      </c>
      <c r="E630" s="347">
        <v>0</v>
      </c>
    </row>
    <row r="631" spans="1:5">
      <c r="A631" s="348" t="s">
        <v>1390</v>
      </c>
      <c r="B631" s="369" t="s">
        <v>1391</v>
      </c>
      <c r="C631" s="350"/>
      <c r="D631" s="350"/>
      <c r="E631" s="350">
        <v>0</v>
      </c>
    </row>
    <row r="632" spans="1:5">
      <c r="A632" s="348" t="s">
        <v>1392</v>
      </c>
      <c r="B632" s="369" t="s">
        <v>1393</v>
      </c>
      <c r="C632" s="350"/>
      <c r="D632" s="350"/>
      <c r="E632" s="350">
        <v>0</v>
      </c>
    </row>
    <row r="633" spans="1:5">
      <c r="A633" s="348" t="s">
        <v>1394</v>
      </c>
      <c r="B633" s="369" t="s">
        <v>1395</v>
      </c>
      <c r="C633" s="350"/>
      <c r="D633" s="350"/>
      <c r="E633" s="350">
        <v>0</v>
      </c>
    </row>
    <row r="634" spans="1:5">
      <c r="A634" s="348" t="s">
        <v>1396</v>
      </c>
      <c r="B634" s="369" t="s">
        <v>99</v>
      </c>
      <c r="C634" s="350"/>
      <c r="D634" s="350"/>
      <c r="E634" s="350">
        <v>0</v>
      </c>
    </row>
    <row r="635" spans="1:5">
      <c r="A635" s="348" t="s">
        <v>1397</v>
      </c>
      <c r="B635" s="369" t="s">
        <v>1398</v>
      </c>
      <c r="C635" s="350"/>
      <c r="D635" s="350"/>
      <c r="E635" s="350">
        <v>0</v>
      </c>
    </row>
    <row r="636" spans="1:5">
      <c r="A636" s="348" t="s">
        <v>1399</v>
      </c>
      <c r="B636" s="369" t="s">
        <v>1400</v>
      </c>
      <c r="C636" s="350"/>
      <c r="D636" s="350"/>
      <c r="E636" s="350">
        <v>0</v>
      </c>
    </row>
    <row r="637" spans="1:5">
      <c r="A637" s="348" t="s">
        <v>1401</v>
      </c>
      <c r="B637" s="369" t="s">
        <v>100</v>
      </c>
      <c r="C637" s="350"/>
      <c r="D637" s="350"/>
      <c r="E637" s="350">
        <v>0</v>
      </c>
    </row>
    <row r="638" spans="1:5">
      <c r="A638" s="336" t="s">
        <v>1402</v>
      </c>
      <c r="B638" s="367" t="s">
        <v>1403</v>
      </c>
      <c r="C638" s="338">
        <v>10000000</v>
      </c>
      <c r="D638" s="338">
        <v>0</v>
      </c>
      <c r="E638" s="338">
        <v>8929530.25</v>
      </c>
    </row>
    <row r="639" spans="1:5">
      <c r="A639" s="345" t="s">
        <v>1404</v>
      </c>
      <c r="B639" s="368" t="s">
        <v>1385</v>
      </c>
      <c r="C639" s="347">
        <v>10000000</v>
      </c>
      <c r="D639" s="347">
        <v>0</v>
      </c>
      <c r="E639" s="347">
        <v>8929530.25</v>
      </c>
    </row>
    <row r="640" spans="1:5">
      <c r="A640" s="348" t="s">
        <v>1405</v>
      </c>
      <c r="B640" s="369" t="s">
        <v>1385</v>
      </c>
      <c r="C640" s="350">
        <v>10000000</v>
      </c>
      <c r="D640" s="350"/>
      <c r="E640" s="350">
        <v>8929530.25</v>
      </c>
    </row>
    <row r="641" spans="1:5">
      <c r="A641" s="345" t="s">
        <v>1406</v>
      </c>
      <c r="B641" s="368" t="s">
        <v>98</v>
      </c>
      <c r="C641" s="347">
        <v>0</v>
      </c>
      <c r="D641" s="347">
        <v>0</v>
      </c>
      <c r="E641" s="347">
        <v>0</v>
      </c>
    </row>
    <row r="642" spans="1:5">
      <c r="A642" s="348" t="s">
        <v>1407</v>
      </c>
      <c r="B642" s="369" t="s">
        <v>98</v>
      </c>
      <c r="C642" s="350"/>
      <c r="D642" s="350"/>
      <c r="E642" s="350">
        <v>0</v>
      </c>
    </row>
    <row r="643" spans="1:5">
      <c r="A643" s="345" t="s">
        <v>1408</v>
      </c>
      <c r="B643" s="368" t="s">
        <v>100</v>
      </c>
      <c r="C643" s="347">
        <v>0</v>
      </c>
      <c r="D643" s="347">
        <v>0</v>
      </c>
      <c r="E643" s="347">
        <v>0</v>
      </c>
    </row>
    <row r="644" spans="1:5">
      <c r="A644" s="348" t="s">
        <v>1409</v>
      </c>
      <c r="B644" s="369" t="s">
        <v>1391</v>
      </c>
      <c r="C644" s="350"/>
      <c r="D644" s="350"/>
      <c r="E644" s="350">
        <v>0</v>
      </c>
    </row>
    <row r="645" spans="1:5">
      <c r="A645" s="348" t="s">
        <v>1410</v>
      </c>
      <c r="B645" s="369" t="s">
        <v>1393</v>
      </c>
      <c r="C645" s="350"/>
      <c r="D645" s="350"/>
      <c r="E645" s="350">
        <v>0</v>
      </c>
    </row>
    <row r="646" spans="1:5">
      <c r="A646" s="348" t="s">
        <v>1411</v>
      </c>
      <c r="B646" s="369" t="s">
        <v>1395</v>
      </c>
      <c r="C646" s="350"/>
      <c r="D646" s="350"/>
      <c r="E646" s="350">
        <v>0</v>
      </c>
    </row>
    <row r="647" spans="1:5">
      <c r="A647" s="348" t="s">
        <v>1412</v>
      </c>
      <c r="B647" s="369" t="s">
        <v>99</v>
      </c>
      <c r="C647" s="350"/>
      <c r="D647" s="350"/>
      <c r="E647" s="350">
        <v>0</v>
      </c>
    </row>
    <row r="648" spans="1:5">
      <c r="A648" s="348" t="s">
        <v>1413</v>
      </c>
      <c r="B648" s="369" t="s">
        <v>1398</v>
      </c>
      <c r="C648" s="350"/>
      <c r="D648" s="350"/>
      <c r="E648" s="350">
        <v>0</v>
      </c>
    </row>
    <row r="649" spans="1:5">
      <c r="A649" s="348" t="s">
        <v>1414</v>
      </c>
      <c r="B649" s="369" t="s">
        <v>1400</v>
      </c>
      <c r="C649" s="350"/>
      <c r="D649" s="350"/>
      <c r="E649" s="350">
        <v>0</v>
      </c>
    </row>
    <row r="650" spans="1:5">
      <c r="A650" s="348" t="s">
        <v>1415</v>
      </c>
      <c r="B650" s="369" t="s">
        <v>100</v>
      </c>
      <c r="C650" s="350"/>
      <c r="D650" s="350"/>
      <c r="E650" s="350">
        <v>0</v>
      </c>
    </row>
    <row r="652" spans="1:5">
      <c r="C652" s="371">
        <v>-19699807.599999998</v>
      </c>
      <c r="D652" s="371">
        <v>-19699807.599999931</v>
      </c>
    </row>
  </sheetData>
  <mergeCells count="4">
    <mergeCell ref="A1:A2"/>
    <mergeCell ref="B1:B2"/>
    <mergeCell ref="C1:D1"/>
    <mergeCell ref="E1:E2"/>
  </mergeCells>
  <printOptions horizontalCentered="1"/>
  <pageMargins left="0.11811023622047245" right="0.11811023622047245" top="0.39370078740157483" bottom="0.43307086614173229" header="0.19685039370078741" footer="0.19685039370078741"/>
  <pageSetup paperSize="9" scale="55" fitToHeight="20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8"/>
  <sheetViews>
    <sheetView tabSelected="1" topLeftCell="A745" zoomScale="90" zoomScaleNormal="90" workbookViewId="0">
      <selection activeCell="C789" sqref="C789"/>
    </sheetView>
  </sheetViews>
  <sheetFormatPr defaultRowHeight="15"/>
  <cols>
    <col min="1" max="1" width="12.42578125" style="383" bestFit="1" customWidth="1"/>
    <col min="2" max="2" width="105.28515625" style="383" customWidth="1"/>
    <col min="3" max="3" width="21.85546875" style="381" bestFit="1" customWidth="1"/>
    <col min="4" max="4" width="11.7109375" hidden="1" customWidth="1"/>
    <col min="5" max="5" width="26.7109375" bestFit="1" customWidth="1"/>
    <col min="6" max="7" width="15.5703125" bestFit="1" customWidth="1"/>
  </cols>
  <sheetData>
    <row r="1" spans="1:3">
      <c r="A1" s="372" t="s">
        <v>1416</v>
      </c>
      <c r="B1" s="372" t="s">
        <v>1417</v>
      </c>
      <c r="C1" s="373" t="s">
        <v>1418</v>
      </c>
    </row>
    <row r="2" spans="1:3">
      <c r="A2" s="374">
        <v>401010000</v>
      </c>
      <c r="B2" s="375" t="s">
        <v>1419</v>
      </c>
      <c r="C2" s="376">
        <v>79302149.989999995</v>
      </c>
    </row>
    <row r="3" spans="1:3">
      <c r="A3" s="377">
        <v>401010101</v>
      </c>
      <c r="B3" s="378" t="s">
        <v>1420</v>
      </c>
      <c r="C3" s="379">
        <v>70986576.349999994</v>
      </c>
    </row>
    <row r="4" spans="1:3">
      <c r="A4" s="377">
        <v>401010201</v>
      </c>
      <c r="B4" s="378" t="s">
        <v>950</v>
      </c>
      <c r="C4" s="379">
        <v>0</v>
      </c>
    </row>
    <row r="5" spans="1:3">
      <c r="A5" s="377">
        <v>401010202</v>
      </c>
      <c r="B5" s="378" t="s">
        <v>952</v>
      </c>
      <c r="C5" s="379">
        <v>0</v>
      </c>
    </row>
    <row r="6" spans="1:3">
      <c r="A6" s="377">
        <v>401010203</v>
      </c>
      <c r="B6" s="378" t="s">
        <v>954</v>
      </c>
      <c r="C6" s="379">
        <v>0</v>
      </c>
    </row>
    <row r="7" spans="1:3">
      <c r="A7" s="377">
        <v>401010204</v>
      </c>
      <c r="B7" s="378" t="s">
        <v>956</v>
      </c>
      <c r="C7" s="379">
        <v>0</v>
      </c>
    </row>
    <row r="8" spans="1:3">
      <c r="A8" s="377">
        <v>401010205</v>
      </c>
      <c r="B8" s="378" t="s">
        <v>958</v>
      </c>
      <c r="C8" s="379">
        <v>0</v>
      </c>
    </row>
    <row r="9" spans="1:3">
      <c r="A9" s="377">
        <v>401010206</v>
      </c>
      <c r="B9" s="378" t="s">
        <v>960</v>
      </c>
      <c r="C9" s="379">
        <v>0</v>
      </c>
    </row>
    <row r="10" spans="1:3">
      <c r="A10" s="377">
        <v>401010207</v>
      </c>
      <c r="B10" s="378" t="s">
        <v>962</v>
      </c>
      <c r="C10" s="379">
        <v>0</v>
      </c>
    </row>
    <row r="11" spans="1:3">
      <c r="A11" s="377">
        <v>401010208</v>
      </c>
      <c r="B11" s="378" t="s">
        <v>964</v>
      </c>
      <c r="C11" s="379">
        <v>0</v>
      </c>
    </row>
    <row r="12" spans="1:3">
      <c r="A12" s="377">
        <v>401010209</v>
      </c>
      <c r="B12" s="378" t="s">
        <v>966</v>
      </c>
      <c r="C12" s="379">
        <v>0</v>
      </c>
    </row>
    <row r="13" spans="1:3">
      <c r="A13" s="377">
        <v>401010210</v>
      </c>
      <c r="B13" s="378" t="s">
        <v>968</v>
      </c>
      <c r="C13" s="379">
        <v>0</v>
      </c>
    </row>
    <row r="14" spans="1:3">
      <c r="A14" s="377">
        <v>401010211</v>
      </c>
      <c r="B14" s="378" t="s">
        <v>970</v>
      </c>
      <c r="C14" s="379">
        <v>1150156.25</v>
      </c>
    </row>
    <row r="15" spans="1:3">
      <c r="A15" s="377">
        <v>401010212</v>
      </c>
      <c r="B15" s="378" t="s">
        <v>972</v>
      </c>
      <c r="C15" s="379">
        <v>0</v>
      </c>
    </row>
    <row r="16" spans="1:3">
      <c r="A16" s="377">
        <v>401010213</v>
      </c>
      <c r="B16" s="378" t="s">
        <v>974</v>
      </c>
      <c r="C16" s="379">
        <v>0</v>
      </c>
    </row>
    <row r="17" spans="1:3">
      <c r="A17" s="377">
        <v>401010214</v>
      </c>
      <c r="B17" s="378" t="s">
        <v>1421</v>
      </c>
      <c r="C17" s="379">
        <v>7165417.3899999997</v>
      </c>
    </row>
    <row r="18" spans="1:3">
      <c r="A18" s="374">
        <v>401020000</v>
      </c>
      <c r="B18" s="375" t="s">
        <v>1422</v>
      </c>
      <c r="C18" s="376">
        <v>200000</v>
      </c>
    </row>
    <row r="19" spans="1:3">
      <c r="A19" s="377">
        <v>401020101</v>
      </c>
      <c r="B19" s="378" t="s">
        <v>1423</v>
      </c>
      <c r="C19" s="379">
        <v>200000</v>
      </c>
    </row>
    <row r="20" spans="1:3">
      <c r="A20" s="377">
        <v>401020102</v>
      </c>
      <c r="B20" s="378" t="s">
        <v>1424</v>
      </c>
      <c r="C20" s="379">
        <v>0</v>
      </c>
    </row>
    <row r="21" spans="1:3">
      <c r="A21" s="377">
        <v>401020103</v>
      </c>
      <c r="B21" s="378" t="s">
        <v>1425</v>
      </c>
      <c r="C21" s="379">
        <v>0</v>
      </c>
    </row>
    <row r="22" spans="1:3">
      <c r="A22" s="377">
        <v>401020104</v>
      </c>
      <c r="B22" s="378" t="s">
        <v>1426</v>
      </c>
      <c r="C22" s="379">
        <v>0</v>
      </c>
    </row>
    <row r="23" spans="1:3">
      <c r="A23" s="377">
        <v>401020201</v>
      </c>
      <c r="B23" s="378" t="s">
        <v>1427</v>
      </c>
      <c r="C23" s="379">
        <v>0</v>
      </c>
    </row>
    <row r="24" spans="1:3">
      <c r="A24" s="377">
        <v>401020202</v>
      </c>
      <c r="B24" s="378" t="s">
        <v>1428</v>
      </c>
      <c r="C24" s="379">
        <v>0</v>
      </c>
    </row>
    <row r="25" spans="1:3">
      <c r="A25" s="377">
        <v>401020301</v>
      </c>
      <c r="B25" s="378" t="s">
        <v>1429</v>
      </c>
      <c r="C25" s="379">
        <v>0</v>
      </c>
    </row>
    <row r="26" spans="1:3">
      <c r="A26" s="377">
        <v>401020302</v>
      </c>
      <c r="B26" s="378" t="s">
        <v>1430</v>
      </c>
      <c r="C26" s="379">
        <v>0</v>
      </c>
    </row>
    <row r="27" spans="1:3">
      <c r="A27" s="377">
        <v>401020303</v>
      </c>
      <c r="B27" s="378" t="s">
        <v>1431</v>
      </c>
      <c r="C27" s="379">
        <v>0</v>
      </c>
    </row>
    <row r="28" spans="1:3">
      <c r="A28" s="374">
        <v>401030000</v>
      </c>
      <c r="B28" s="375" t="s">
        <v>1432</v>
      </c>
      <c r="C28" s="376">
        <v>0</v>
      </c>
    </row>
    <row r="29" spans="1:3">
      <c r="A29" s="377">
        <v>401030101</v>
      </c>
      <c r="B29" s="378" t="s">
        <v>1433</v>
      </c>
      <c r="C29" s="379">
        <v>0</v>
      </c>
    </row>
    <row r="30" spans="1:3">
      <c r="A30" s="377">
        <v>401030102</v>
      </c>
      <c r="B30" s="378" t="s">
        <v>1434</v>
      </c>
      <c r="C30" s="379">
        <v>0</v>
      </c>
    </row>
    <row r="31" spans="1:3">
      <c r="A31" s="377">
        <v>401030103</v>
      </c>
      <c r="B31" s="378" t="s">
        <v>1435</v>
      </c>
      <c r="C31" s="379">
        <v>0</v>
      </c>
    </row>
    <row r="32" spans="1:3">
      <c r="A32" s="377">
        <v>401030104</v>
      </c>
      <c r="B32" s="378" t="s">
        <v>1436</v>
      </c>
      <c r="C32" s="379">
        <v>0</v>
      </c>
    </row>
    <row r="33" spans="1:3">
      <c r="A33" s="374">
        <v>401040000</v>
      </c>
      <c r="B33" s="375" t="s">
        <v>1437</v>
      </c>
      <c r="C33" s="380">
        <v>0</v>
      </c>
    </row>
    <row r="34" spans="1:3">
      <c r="A34" s="377">
        <v>401040101</v>
      </c>
      <c r="B34" s="378" t="s">
        <v>1438</v>
      </c>
      <c r="C34" s="379">
        <v>0</v>
      </c>
    </row>
    <row r="35" spans="1:3">
      <c r="A35" s="374">
        <v>402010000</v>
      </c>
      <c r="B35" s="375" t="s">
        <v>1439</v>
      </c>
      <c r="C35" s="376">
        <v>-1200000</v>
      </c>
    </row>
    <row r="36" spans="1:3">
      <c r="A36" s="377">
        <v>402010101</v>
      </c>
      <c r="B36" s="378" t="s">
        <v>1440</v>
      </c>
      <c r="C36" s="379">
        <v>-1200000</v>
      </c>
    </row>
    <row r="37" spans="1:3">
      <c r="A37" s="377">
        <v>402020101</v>
      </c>
      <c r="B37" s="378" t="s">
        <v>1441</v>
      </c>
      <c r="C37" s="379">
        <v>0</v>
      </c>
    </row>
    <row r="38" spans="1:3">
      <c r="A38" s="374">
        <v>403010000</v>
      </c>
      <c r="B38" s="375" t="s">
        <v>1442</v>
      </c>
      <c r="C38" s="376">
        <v>0</v>
      </c>
    </row>
    <row r="39" spans="1:3">
      <c r="A39" s="377">
        <v>403010101</v>
      </c>
      <c r="B39" s="378" t="s">
        <v>1443</v>
      </c>
      <c r="C39" s="379">
        <v>0</v>
      </c>
    </row>
    <row r="40" spans="1:3">
      <c r="A40" s="377">
        <v>403010102</v>
      </c>
      <c r="B40" s="378" t="s">
        <v>1444</v>
      </c>
      <c r="C40" s="379">
        <v>0</v>
      </c>
    </row>
    <row r="41" spans="1:3">
      <c r="A41" s="377">
        <v>403010103</v>
      </c>
      <c r="B41" s="378" t="s">
        <v>1445</v>
      </c>
      <c r="C41" s="379">
        <v>0</v>
      </c>
    </row>
    <row r="42" spans="1:3">
      <c r="A42" s="377">
        <v>403010104</v>
      </c>
      <c r="B42" s="378" t="s">
        <v>1446</v>
      </c>
      <c r="C42" s="379">
        <v>0</v>
      </c>
    </row>
    <row r="43" spans="1:3">
      <c r="A43" s="377">
        <v>403010105</v>
      </c>
      <c r="B43" s="378" t="s">
        <v>1447</v>
      </c>
      <c r="C43" s="379">
        <v>0</v>
      </c>
    </row>
    <row r="44" spans="1:3">
      <c r="A44" s="377">
        <v>403010106</v>
      </c>
      <c r="B44" s="378" t="s">
        <v>1448</v>
      </c>
      <c r="C44" s="379">
        <v>0</v>
      </c>
    </row>
    <row r="45" spans="1:3">
      <c r="A45" s="377">
        <v>403010107</v>
      </c>
      <c r="B45" s="378" t="s">
        <v>1449</v>
      </c>
      <c r="C45" s="379">
        <v>0</v>
      </c>
    </row>
    <row r="46" spans="1:3">
      <c r="A46" s="377">
        <v>403010108</v>
      </c>
      <c r="B46" s="378" t="s">
        <v>1450</v>
      </c>
      <c r="C46" s="379">
        <v>0</v>
      </c>
    </row>
    <row r="47" spans="1:3">
      <c r="A47" s="377">
        <v>403010109</v>
      </c>
      <c r="B47" s="378" t="s">
        <v>1451</v>
      </c>
      <c r="C47" s="379">
        <v>0</v>
      </c>
    </row>
    <row r="48" spans="1:3">
      <c r="A48" s="377">
        <v>403010110</v>
      </c>
      <c r="B48" s="378" t="s">
        <v>1452</v>
      </c>
      <c r="C48" s="379">
        <v>0</v>
      </c>
    </row>
    <row r="49" spans="1:3">
      <c r="A49" s="377">
        <v>403010111</v>
      </c>
      <c r="B49" s="378" t="s">
        <v>1453</v>
      </c>
      <c r="C49" s="379">
        <v>0</v>
      </c>
    </row>
    <row r="50" spans="1:3">
      <c r="A50" s="377">
        <v>403010112</v>
      </c>
      <c r="B50" s="378" t="s">
        <v>1454</v>
      </c>
      <c r="C50" s="379">
        <v>0</v>
      </c>
    </row>
    <row r="51" spans="1:3">
      <c r="A51" s="377">
        <v>403010113</v>
      </c>
      <c r="B51" s="378" t="s">
        <v>1455</v>
      </c>
      <c r="C51" s="379">
        <v>0</v>
      </c>
    </row>
    <row r="52" spans="1:3">
      <c r="A52" s="377">
        <v>403010114</v>
      </c>
      <c r="B52" s="378" t="s">
        <v>1456</v>
      </c>
      <c r="C52" s="379">
        <v>0</v>
      </c>
    </row>
    <row r="53" spans="1:3">
      <c r="A53" s="377">
        <v>403010201</v>
      </c>
      <c r="B53" s="378" t="s">
        <v>1457</v>
      </c>
      <c r="C53" s="379">
        <v>0</v>
      </c>
    </row>
    <row r="54" spans="1:3">
      <c r="A54" s="377">
        <v>403010301</v>
      </c>
      <c r="B54" s="378" t="s">
        <v>1458</v>
      </c>
      <c r="C54" s="379">
        <v>0</v>
      </c>
    </row>
    <row r="55" spans="1:3">
      <c r="A55" s="377">
        <v>403010401</v>
      </c>
      <c r="B55" s="378" t="s">
        <v>1459</v>
      </c>
      <c r="C55" s="379">
        <v>0</v>
      </c>
    </row>
    <row r="56" spans="1:3">
      <c r="A56" s="374">
        <v>404010000</v>
      </c>
      <c r="B56" s="375" t="s">
        <v>1460</v>
      </c>
      <c r="C56" s="376">
        <v>139230221.72</v>
      </c>
    </row>
    <row r="57" spans="1:3">
      <c r="A57" s="377">
        <v>404010101</v>
      </c>
      <c r="B57" s="378" t="s">
        <v>1461</v>
      </c>
      <c r="C57" s="379">
        <v>88654139</v>
      </c>
    </row>
    <row r="58" spans="1:3">
      <c r="A58" s="377">
        <v>404010102</v>
      </c>
      <c r="B58" s="378" t="s">
        <v>1462</v>
      </c>
      <c r="C58" s="379">
        <v>0</v>
      </c>
    </row>
    <row r="59" spans="1:3">
      <c r="A59" s="377">
        <v>404010103</v>
      </c>
      <c r="B59" s="378" t="s">
        <v>1463</v>
      </c>
      <c r="C59" s="379">
        <v>27273137.149999999</v>
      </c>
    </row>
    <row r="60" spans="1:3">
      <c r="A60" s="377">
        <v>404010104</v>
      </c>
      <c r="B60" s="378" t="s">
        <v>1464</v>
      </c>
      <c r="C60" s="379">
        <v>0</v>
      </c>
    </row>
    <row r="61" spans="1:3">
      <c r="A61" s="377">
        <v>404010105</v>
      </c>
      <c r="B61" s="378" t="s">
        <v>1465</v>
      </c>
      <c r="C61" s="379">
        <v>0</v>
      </c>
    </row>
    <row r="62" spans="1:3">
      <c r="A62" s="377">
        <v>404010106</v>
      </c>
      <c r="B62" s="378" t="s">
        <v>1466</v>
      </c>
      <c r="C62" s="379">
        <v>15531476.560000001</v>
      </c>
    </row>
    <row r="63" spans="1:3">
      <c r="A63" s="377">
        <v>404010107</v>
      </c>
      <c r="B63" s="378" t="s">
        <v>1467</v>
      </c>
      <c r="C63" s="379">
        <v>0</v>
      </c>
    </row>
    <row r="64" spans="1:3">
      <c r="A64" s="377">
        <v>404010108</v>
      </c>
      <c r="B64" s="378" t="s">
        <v>1468</v>
      </c>
      <c r="C64" s="379">
        <v>0</v>
      </c>
    </row>
    <row r="65" spans="1:3">
      <c r="A65" s="377">
        <v>404010109</v>
      </c>
      <c r="B65" s="378" t="s">
        <v>1469</v>
      </c>
      <c r="C65" s="379">
        <v>0</v>
      </c>
    </row>
    <row r="66" spans="1:3">
      <c r="A66" s="377">
        <v>404010110</v>
      </c>
      <c r="B66" s="378" t="s">
        <v>1470</v>
      </c>
      <c r="C66" s="379">
        <v>0</v>
      </c>
    </row>
    <row r="67" spans="1:3">
      <c r="A67" s="377">
        <v>404010111</v>
      </c>
      <c r="B67" s="378" t="s">
        <v>1471</v>
      </c>
      <c r="C67" s="379">
        <v>351527.47</v>
      </c>
    </row>
    <row r="68" spans="1:3">
      <c r="A68" s="377">
        <v>404010112</v>
      </c>
      <c r="B68" s="378" t="s">
        <v>1472</v>
      </c>
      <c r="C68" s="379">
        <v>0</v>
      </c>
    </row>
    <row r="69" spans="1:3">
      <c r="A69" s="377">
        <v>404010201</v>
      </c>
      <c r="B69" s="378" t="s">
        <v>1473</v>
      </c>
      <c r="C69" s="379">
        <v>0</v>
      </c>
    </row>
    <row r="70" spans="1:3">
      <c r="A70" s="377">
        <v>404010301</v>
      </c>
      <c r="B70" s="378" t="s">
        <v>1474</v>
      </c>
      <c r="C70" s="379">
        <v>3699277.3</v>
      </c>
    </row>
    <row r="71" spans="1:3">
      <c r="A71" s="377">
        <v>404010302</v>
      </c>
      <c r="B71" s="378" t="s">
        <v>1475</v>
      </c>
      <c r="C71" s="379">
        <v>509252.98</v>
      </c>
    </row>
    <row r="72" spans="1:3">
      <c r="A72" s="377">
        <v>404010303</v>
      </c>
      <c r="B72" s="378" t="s">
        <v>1476</v>
      </c>
      <c r="C72" s="379">
        <v>0</v>
      </c>
    </row>
    <row r="73" spans="1:3">
      <c r="A73" s="377">
        <v>404010304</v>
      </c>
      <c r="B73" s="378" t="s">
        <v>1477</v>
      </c>
      <c r="C73" s="379">
        <v>72371.5</v>
      </c>
    </row>
    <row r="74" spans="1:3">
      <c r="A74" s="377">
        <v>404010305</v>
      </c>
      <c r="B74" s="378" t="s">
        <v>1478</v>
      </c>
      <c r="C74" s="379">
        <v>0</v>
      </c>
    </row>
    <row r="75" spans="1:3">
      <c r="A75" s="377">
        <v>404010306</v>
      </c>
      <c r="B75" s="378" t="s">
        <v>1479</v>
      </c>
      <c r="C75" s="379">
        <v>0</v>
      </c>
    </row>
    <row r="76" spans="1:3">
      <c r="A76" s="377">
        <v>404010307</v>
      </c>
      <c r="B76" s="378" t="s">
        <v>1480</v>
      </c>
      <c r="C76" s="379">
        <v>0</v>
      </c>
    </row>
    <row r="77" spans="1:3">
      <c r="A77" s="377">
        <v>404010308</v>
      </c>
      <c r="B77" s="378" t="s">
        <v>1481</v>
      </c>
      <c r="C77" s="379">
        <v>0</v>
      </c>
    </row>
    <row r="78" spans="1:3">
      <c r="A78" s="377">
        <v>404010309</v>
      </c>
      <c r="B78" s="378" t="s">
        <v>1482</v>
      </c>
      <c r="C78" s="379">
        <v>0</v>
      </c>
    </row>
    <row r="79" spans="1:3">
      <c r="A79" s="377">
        <v>404010310</v>
      </c>
      <c r="B79" s="378" t="s">
        <v>1483</v>
      </c>
      <c r="C79" s="379">
        <v>0</v>
      </c>
    </row>
    <row r="80" spans="1:3">
      <c r="A80" s="377">
        <v>404010311</v>
      </c>
      <c r="B80" s="378" t="s">
        <v>1484</v>
      </c>
      <c r="C80" s="379">
        <v>0</v>
      </c>
    </row>
    <row r="81" spans="1:3">
      <c r="A81" s="377">
        <v>404010312</v>
      </c>
      <c r="B81" s="378" t="s">
        <v>1485</v>
      </c>
      <c r="C81" s="379">
        <v>0</v>
      </c>
    </row>
    <row r="82" spans="1:3">
      <c r="A82" s="377">
        <v>404010313</v>
      </c>
      <c r="B82" s="378" t="s">
        <v>1486</v>
      </c>
      <c r="C82" s="379">
        <v>0</v>
      </c>
    </row>
    <row r="83" spans="1:3">
      <c r="A83" s="377">
        <v>404010314</v>
      </c>
      <c r="B83" s="378" t="s">
        <v>1487</v>
      </c>
      <c r="C83" s="379">
        <v>684039.76</v>
      </c>
    </row>
    <row r="84" spans="1:3">
      <c r="A84" s="377">
        <v>404010401</v>
      </c>
      <c r="B84" s="378" t="s">
        <v>1488</v>
      </c>
      <c r="C84" s="379">
        <v>0</v>
      </c>
    </row>
    <row r="85" spans="1:3">
      <c r="A85" s="377">
        <v>404010402</v>
      </c>
      <c r="B85" s="378" t="s">
        <v>1489</v>
      </c>
      <c r="C85" s="379">
        <v>0</v>
      </c>
    </row>
    <row r="86" spans="1:3">
      <c r="A86" s="377">
        <v>404010403</v>
      </c>
      <c r="B86" s="378" t="s">
        <v>1490</v>
      </c>
      <c r="C86" s="379">
        <v>0</v>
      </c>
    </row>
    <row r="87" spans="1:3">
      <c r="A87" s="377">
        <v>404010404</v>
      </c>
      <c r="B87" s="378" t="s">
        <v>1491</v>
      </c>
      <c r="C87" s="379">
        <v>0</v>
      </c>
    </row>
    <row r="88" spans="1:3">
      <c r="A88" s="377">
        <v>404010501</v>
      </c>
      <c r="B88" s="378" t="s">
        <v>1492</v>
      </c>
      <c r="C88" s="379">
        <v>70000</v>
      </c>
    </row>
    <row r="89" spans="1:3">
      <c r="A89" s="377">
        <v>404010502</v>
      </c>
      <c r="B89" s="378" t="s">
        <v>1493</v>
      </c>
      <c r="C89" s="379">
        <v>950000</v>
      </c>
    </row>
    <row r="90" spans="1:3">
      <c r="A90" s="377">
        <v>404010503</v>
      </c>
      <c r="B90" s="378" t="s">
        <v>1494</v>
      </c>
      <c r="C90" s="379">
        <v>500000</v>
      </c>
    </row>
    <row r="91" spans="1:3">
      <c r="A91" s="377">
        <v>404010601</v>
      </c>
      <c r="B91" s="378" t="s">
        <v>1495</v>
      </c>
      <c r="C91" s="379">
        <v>0</v>
      </c>
    </row>
    <row r="92" spans="1:3">
      <c r="A92" s="377">
        <v>404010602</v>
      </c>
      <c r="B92" s="378" t="s">
        <v>1496</v>
      </c>
      <c r="C92" s="379">
        <v>750000</v>
      </c>
    </row>
    <row r="93" spans="1:3">
      <c r="A93" s="377">
        <v>404010603</v>
      </c>
      <c r="B93" s="378" t="s">
        <v>1497</v>
      </c>
      <c r="C93" s="379">
        <v>0</v>
      </c>
    </row>
    <row r="94" spans="1:3">
      <c r="A94" s="377">
        <v>404010604</v>
      </c>
      <c r="B94" s="378" t="s">
        <v>1498</v>
      </c>
      <c r="C94" s="379">
        <v>0</v>
      </c>
    </row>
    <row r="95" spans="1:3">
      <c r="A95" s="377">
        <v>404010605</v>
      </c>
      <c r="B95" s="378" t="s">
        <v>1499</v>
      </c>
      <c r="C95" s="379">
        <v>0</v>
      </c>
    </row>
    <row r="96" spans="1:3">
      <c r="A96" s="377">
        <v>404010606</v>
      </c>
      <c r="B96" s="378" t="s">
        <v>1500</v>
      </c>
      <c r="C96" s="379">
        <v>0</v>
      </c>
    </row>
    <row r="97" spans="1:3">
      <c r="A97" s="377">
        <v>404010607</v>
      </c>
      <c r="B97" s="378" t="s">
        <v>1501</v>
      </c>
      <c r="C97" s="379">
        <v>10000</v>
      </c>
    </row>
    <row r="98" spans="1:3">
      <c r="A98" s="377">
        <v>404010608</v>
      </c>
      <c r="B98" s="378" t="s">
        <v>1502</v>
      </c>
      <c r="C98" s="379">
        <v>175000</v>
      </c>
    </row>
    <row r="99" spans="1:3">
      <c r="A99" s="374">
        <v>405010000</v>
      </c>
      <c r="B99" s="375" t="s">
        <v>1503</v>
      </c>
      <c r="C99" s="376">
        <v>250000</v>
      </c>
    </row>
    <row r="100" spans="1:3">
      <c r="A100" s="377">
        <v>405010101</v>
      </c>
      <c r="B100" s="378" t="s">
        <v>1504</v>
      </c>
      <c r="C100" s="379">
        <v>250000</v>
      </c>
    </row>
    <row r="101" spans="1:3">
      <c r="A101" s="374">
        <v>405020000</v>
      </c>
      <c r="B101" s="375" t="s">
        <v>1505</v>
      </c>
      <c r="C101" s="376">
        <v>0</v>
      </c>
    </row>
    <row r="102" spans="1:3">
      <c r="A102" s="377">
        <v>405020101</v>
      </c>
      <c r="B102" s="378" t="s">
        <v>1506</v>
      </c>
      <c r="C102" s="379">
        <v>0</v>
      </c>
    </row>
    <row r="103" spans="1:3">
      <c r="A103" s="377">
        <v>405020102</v>
      </c>
      <c r="B103" s="378" t="s">
        <v>1507</v>
      </c>
      <c r="C103" s="379">
        <v>0</v>
      </c>
    </row>
    <row r="104" spans="1:3">
      <c r="A104" s="374">
        <v>405030000</v>
      </c>
      <c r="B104" s="375" t="s">
        <v>1508</v>
      </c>
      <c r="C104" s="380">
        <v>0</v>
      </c>
    </row>
    <row r="105" spans="1:3">
      <c r="A105" s="377">
        <v>405030101</v>
      </c>
      <c r="B105" s="378" t="s">
        <v>1509</v>
      </c>
      <c r="C105" s="379">
        <v>0</v>
      </c>
    </row>
    <row r="106" spans="1:3">
      <c r="A106" s="377">
        <v>405030102</v>
      </c>
      <c r="B106" s="378" t="s">
        <v>1510</v>
      </c>
      <c r="C106" s="379">
        <v>0</v>
      </c>
    </row>
    <row r="107" spans="1:3">
      <c r="A107" s="377">
        <v>405030103</v>
      </c>
      <c r="B107" s="378" t="s">
        <v>1511</v>
      </c>
      <c r="C107" s="379">
        <v>0</v>
      </c>
    </row>
    <row r="108" spans="1:3">
      <c r="A108" s="374">
        <v>405040000</v>
      </c>
      <c r="B108" s="375" t="s">
        <v>1512</v>
      </c>
      <c r="C108" s="380">
        <v>407306.2</v>
      </c>
    </row>
    <row r="109" spans="1:3">
      <c r="A109" s="377">
        <v>405040101</v>
      </c>
      <c r="B109" s="378" t="s">
        <v>1513</v>
      </c>
      <c r="C109" s="379">
        <v>407306.2</v>
      </c>
    </row>
    <row r="110" spans="1:3">
      <c r="A110" s="377">
        <v>405040102</v>
      </c>
      <c r="B110" s="378" t="s">
        <v>1514</v>
      </c>
      <c r="C110" s="379">
        <v>0</v>
      </c>
    </row>
    <row r="111" spans="1:3">
      <c r="A111" s="377">
        <v>405040103</v>
      </c>
      <c r="B111" s="378" t="s">
        <v>1515</v>
      </c>
      <c r="C111" s="379">
        <v>0</v>
      </c>
    </row>
    <row r="112" spans="1:3">
      <c r="A112" s="374">
        <v>405050000</v>
      </c>
      <c r="B112" s="375" t="s">
        <v>1516</v>
      </c>
      <c r="C112" s="380">
        <v>150000</v>
      </c>
    </row>
    <row r="113" spans="1:3">
      <c r="A113" s="377">
        <v>405050101</v>
      </c>
      <c r="B113" s="378" t="s">
        <v>1517</v>
      </c>
      <c r="C113" s="379">
        <v>0</v>
      </c>
    </row>
    <row r="114" spans="1:3">
      <c r="A114" s="377">
        <v>405050102</v>
      </c>
      <c r="B114" s="378" t="s">
        <v>1518</v>
      </c>
      <c r="C114" s="379">
        <v>0</v>
      </c>
    </row>
    <row r="115" spans="1:3">
      <c r="A115" s="377">
        <v>405050103</v>
      </c>
      <c r="B115" s="378" t="s">
        <v>1519</v>
      </c>
      <c r="C115" s="379">
        <v>0</v>
      </c>
    </row>
    <row r="116" spans="1:3">
      <c r="A116" s="377">
        <v>405050104</v>
      </c>
      <c r="B116" s="378" t="s">
        <v>1520</v>
      </c>
      <c r="C116" s="379">
        <v>0</v>
      </c>
    </row>
    <row r="117" spans="1:3">
      <c r="A117" s="377">
        <v>405050105</v>
      </c>
      <c r="B117" s="378" t="s">
        <v>1521</v>
      </c>
      <c r="C117" s="379">
        <v>50000</v>
      </c>
    </row>
    <row r="118" spans="1:3">
      <c r="A118" s="377">
        <v>405050106</v>
      </c>
      <c r="B118" s="378" t="s">
        <v>1522</v>
      </c>
      <c r="C118" s="379">
        <v>100000</v>
      </c>
    </row>
    <row r="119" spans="1:3">
      <c r="A119" s="374">
        <v>406010000</v>
      </c>
      <c r="B119" s="375" t="s">
        <v>1523</v>
      </c>
      <c r="C119" s="376">
        <v>1000000</v>
      </c>
    </row>
    <row r="120" spans="1:3">
      <c r="A120" s="377">
        <v>406010101</v>
      </c>
      <c r="B120" s="378" t="s">
        <v>1524</v>
      </c>
      <c r="C120" s="379">
        <v>1000000</v>
      </c>
    </row>
    <row r="121" spans="1:3">
      <c r="A121" s="374">
        <v>406020000</v>
      </c>
      <c r="B121" s="375" t="s">
        <v>1525</v>
      </c>
      <c r="C121" s="376">
        <v>150000</v>
      </c>
    </row>
    <row r="122" spans="1:3">
      <c r="A122" s="377">
        <v>406020101</v>
      </c>
      <c r="B122" s="378" t="s">
        <v>1526</v>
      </c>
      <c r="C122" s="379">
        <v>150000</v>
      </c>
    </row>
    <row r="123" spans="1:3">
      <c r="A123" s="374">
        <v>406030000</v>
      </c>
      <c r="B123" s="375" t="s">
        <v>1527</v>
      </c>
      <c r="C123" s="380">
        <v>0</v>
      </c>
    </row>
    <row r="124" spans="1:3">
      <c r="A124" s="377">
        <v>406030101</v>
      </c>
      <c r="B124" s="378" t="s">
        <v>1528</v>
      </c>
      <c r="C124" s="379">
        <v>0</v>
      </c>
    </row>
    <row r="125" spans="1:3">
      <c r="A125" s="374">
        <v>407010000</v>
      </c>
      <c r="B125" s="375" t="s">
        <v>1529</v>
      </c>
      <c r="C125" s="380">
        <v>4479818.4000000004</v>
      </c>
    </row>
    <row r="126" spans="1:3">
      <c r="A126" s="377">
        <v>407010101</v>
      </c>
      <c r="B126" s="378" t="s">
        <v>1530</v>
      </c>
      <c r="C126" s="379">
        <v>3399810.92</v>
      </c>
    </row>
    <row r="127" spans="1:3">
      <c r="A127" s="377">
        <v>407010201</v>
      </c>
      <c r="B127" s="378" t="s">
        <v>1531</v>
      </c>
      <c r="C127" s="379">
        <v>0</v>
      </c>
    </row>
    <row r="128" spans="1:3">
      <c r="A128" s="377">
        <v>407010301</v>
      </c>
      <c r="B128" s="378" t="s">
        <v>1532</v>
      </c>
      <c r="C128" s="379">
        <v>0</v>
      </c>
    </row>
    <row r="129" spans="1:3">
      <c r="A129" s="377">
        <v>407010401</v>
      </c>
      <c r="B129" s="378" t="s">
        <v>1533</v>
      </c>
      <c r="C129" s="379">
        <v>933711.12</v>
      </c>
    </row>
    <row r="130" spans="1:3">
      <c r="A130" s="377">
        <v>407010501</v>
      </c>
      <c r="B130" s="378" t="s">
        <v>1534</v>
      </c>
      <c r="C130" s="379">
        <v>0</v>
      </c>
    </row>
    <row r="131" spans="1:3">
      <c r="A131" s="377">
        <v>407010601</v>
      </c>
      <c r="B131" s="378" t="s">
        <v>1535</v>
      </c>
      <c r="C131" s="379">
        <v>146296.35999999999</v>
      </c>
    </row>
    <row r="132" spans="1:3">
      <c r="A132" s="374">
        <v>408010000</v>
      </c>
      <c r="B132" s="375" t="s">
        <v>1536</v>
      </c>
      <c r="C132" s="380">
        <v>0</v>
      </c>
    </row>
    <row r="133" spans="1:3">
      <c r="A133" s="377">
        <v>408010101</v>
      </c>
      <c r="B133" s="378" t="s">
        <v>1537</v>
      </c>
      <c r="C133" s="379">
        <v>0</v>
      </c>
    </row>
    <row r="134" spans="1:3">
      <c r="A134" s="374">
        <v>409010000</v>
      </c>
      <c r="B134" s="375" t="s">
        <v>1538</v>
      </c>
      <c r="C134" s="380">
        <v>150500</v>
      </c>
    </row>
    <row r="135" spans="1:3">
      <c r="A135" s="377">
        <v>409010101</v>
      </c>
      <c r="B135" s="378" t="s">
        <v>1539</v>
      </c>
      <c r="C135" s="379">
        <v>0</v>
      </c>
    </row>
    <row r="136" spans="1:3">
      <c r="A136" s="377">
        <v>409010102</v>
      </c>
      <c r="B136" s="378" t="s">
        <v>1540</v>
      </c>
      <c r="C136" s="379">
        <v>500</v>
      </c>
    </row>
    <row r="137" spans="1:3">
      <c r="A137" s="377">
        <v>409010103</v>
      </c>
      <c r="B137" s="378" t="s">
        <v>1541</v>
      </c>
      <c r="C137" s="379">
        <v>0</v>
      </c>
    </row>
    <row r="138" spans="1:3">
      <c r="A138" s="377">
        <v>409010104</v>
      </c>
      <c r="B138" s="378" t="s">
        <v>1542</v>
      </c>
      <c r="C138" s="379">
        <v>150000</v>
      </c>
    </row>
    <row r="139" spans="1:3">
      <c r="A139" s="374">
        <v>409020000</v>
      </c>
      <c r="B139" s="375" t="s">
        <v>1543</v>
      </c>
      <c r="C139" s="380">
        <v>0</v>
      </c>
    </row>
    <row r="140" spans="1:3">
      <c r="A140" s="377">
        <v>409020101</v>
      </c>
      <c r="B140" s="378" t="s">
        <v>1544</v>
      </c>
      <c r="C140" s="379">
        <v>0</v>
      </c>
    </row>
    <row r="141" spans="1:3">
      <c r="A141" s="374">
        <v>409030000</v>
      </c>
      <c r="B141" s="375" t="s">
        <v>1545</v>
      </c>
      <c r="C141" s="380">
        <v>500000</v>
      </c>
    </row>
    <row r="142" spans="1:3">
      <c r="A142" s="377">
        <v>409030101</v>
      </c>
      <c r="B142" s="378" t="s">
        <v>1546</v>
      </c>
      <c r="C142" s="379">
        <v>0</v>
      </c>
    </row>
    <row r="143" spans="1:3">
      <c r="A143" s="377">
        <v>409030102</v>
      </c>
      <c r="B143" s="378" t="s">
        <v>1547</v>
      </c>
      <c r="C143" s="379">
        <v>0</v>
      </c>
    </row>
    <row r="144" spans="1:3">
      <c r="A144" s="377">
        <v>409030103</v>
      </c>
      <c r="B144" s="378" t="s">
        <v>1548</v>
      </c>
      <c r="C144" s="379">
        <v>500000</v>
      </c>
    </row>
    <row r="145" spans="1:3">
      <c r="A145" s="377">
        <v>409030104</v>
      </c>
      <c r="B145" s="378" t="s">
        <v>1549</v>
      </c>
      <c r="C145" s="379">
        <v>0</v>
      </c>
    </row>
    <row r="146" spans="1:3">
      <c r="A146" s="377">
        <v>409030105</v>
      </c>
      <c r="B146" s="378" t="s">
        <v>1550</v>
      </c>
      <c r="C146" s="379">
        <v>0</v>
      </c>
    </row>
    <row r="147" spans="1:3">
      <c r="A147" s="374">
        <v>410010000</v>
      </c>
      <c r="B147" s="375" t="s">
        <v>1551</v>
      </c>
      <c r="C147" s="380">
        <v>2777026.39</v>
      </c>
    </row>
    <row r="148" spans="1:3">
      <c r="A148" s="377">
        <v>410010101</v>
      </c>
      <c r="B148" s="378" t="s">
        <v>477</v>
      </c>
      <c r="C148" s="379">
        <v>1872139.53</v>
      </c>
    </row>
    <row r="149" spans="1:3">
      <c r="A149" s="377">
        <v>410010102</v>
      </c>
      <c r="B149" s="378" t="s">
        <v>479</v>
      </c>
      <c r="C149" s="379">
        <v>75377.02</v>
      </c>
    </row>
    <row r="150" spans="1:3">
      <c r="A150" s="377">
        <v>410010103</v>
      </c>
      <c r="B150" s="378" t="s">
        <v>481</v>
      </c>
      <c r="C150" s="379">
        <v>0</v>
      </c>
    </row>
    <row r="151" spans="1:3">
      <c r="A151" s="377">
        <v>410010104</v>
      </c>
      <c r="B151" s="378" t="s">
        <v>483</v>
      </c>
      <c r="C151" s="379">
        <v>0</v>
      </c>
    </row>
    <row r="152" spans="1:3">
      <c r="A152" s="377">
        <v>410010105</v>
      </c>
      <c r="B152" s="378" t="s">
        <v>485</v>
      </c>
      <c r="C152" s="379">
        <v>0</v>
      </c>
    </row>
    <row r="153" spans="1:3">
      <c r="A153" s="377">
        <v>410010106</v>
      </c>
      <c r="B153" s="378" t="s">
        <v>487</v>
      </c>
      <c r="C153" s="379">
        <v>0</v>
      </c>
    </row>
    <row r="154" spans="1:3">
      <c r="A154" s="377">
        <v>410010107</v>
      </c>
      <c r="B154" s="378" t="s">
        <v>489</v>
      </c>
      <c r="C154" s="379">
        <v>0</v>
      </c>
    </row>
    <row r="155" spans="1:3">
      <c r="A155" s="377">
        <v>410010108</v>
      </c>
      <c r="B155" s="378" t="s">
        <v>491</v>
      </c>
      <c r="C155" s="379">
        <v>0</v>
      </c>
    </row>
    <row r="156" spans="1:3">
      <c r="A156" s="377">
        <v>410010109</v>
      </c>
      <c r="B156" s="378" t="s">
        <v>493</v>
      </c>
      <c r="C156" s="379">
        <v>0</v>
      </c>
    </row>
    <row r="157" spans="1:3">
      <c r="A157" s="377">
        <v>410010110</v>
      </c>
      <c r="B157" s="378" t="s">
        <v>495</v>
      </c>
      <c r="C157" s="379">
        <v>0</v>
      </c>
    </row>
    <row r="158" spans="1:3">
      <c r="A158" s="377">
        <v>410010111</v>
      </c>
      <c r="B158" s="378" t="s">
        <v>497</v>
      </c>
      <c r="C158" s="379">
        <v>0</v>
      </c>
    </row>
    <row r="159" spans="1:3">
      <c r="A159" s="377">
        <v>410010201</v>
      </c>
      <c r="B159" s="378" t="s">
        <v>501</v>
      </c>
      <c r="C159" s="379">
        <v>0</v>
      </c>
    </row>
    <row r="160" spans="1:3">
      <c r="A160" s="377">
        <v>410010202</v>
      </c>
      <c r="B160" s="378" t="s">
        <v>503</v>
      </c>
      <c r="C160" s="379">
        <v>0</v>
      </c>
    </row>
    <row r="161" spans="1:3">
      <c r="A161" s="377">
        <v>410010203</v>
      </c>
      <c r="B161" s="378" t="s">
        <v>505</v>
      </c>
      <c r="C161" s="379">
        <v>0</v>
      </c>
    </row>
    <row r="162" spans="1:3">
      <c r="A162" s="377">
        <v>410010301</v>
      </c>
      <c r="B162" s="378" t="s">
        <v>509</v>
      </c>
      <c r="C162" s="379">
        <v>60530.54</v>
      </c>
    </row>
    <row r="163" spans="1:3">
      <c r="A163" s="377">
        <v>410010302</v>
      </c>
      <c r="B163" s="378" t="s">
        <v>511</v>
      </c>
      <c r="C163" s="379">
        <v>0</v>
      </c>
    </row>
    <row r="164" spans="1:3">
      <c r="A164" s="377">
        <v>410010303</v>
      </c>
      <c r="B164" s="378" t="s">
        <v>513</v>
      </c>
      <c r="C164" s="379">
        <v>1543.78</v>
      </c>
    </row>
    <row r="165" spans="1:3">
      <c r="A165" s="377">
        <v>410010304</v>
      </c>
      <c r="B165" s="378" t="s">
        <v>515</v>
      </c>
      <c r="C165" s="379">
        <v>767435.52</v>
      </c>
    </row>
    <row r="166" spans="1:3">
      <c r="A166" s="377">
        <v>410010401</v>
      </c>
      <c r="B166" s="378" t="s">
        <v>517</v>
      </c>
      <c r="C166" s="379">
        <v>0</v>
      </c>
    </row>
    <row r="167" spans="1:3">
      <c r="A167" s="377">
        <v>410010501</v>
      </c>
      <c r="B167" s="378" t="s">
        <v>520</v>
      </c>
      <c r="C167" s="379">
        <v>0</v>
      </c>
    </row>
    <row r="168" spans="1:3">
      <c r="A168" s="377">
        <v>410010601</v>
      </c>
      <c r="B168" s="378" t="s">
        <v>523</v>
      </c>
      <c r="C168" s="379">
        <v>0</v>
      </c>
    </row>
    <row r="169" spans="1:3">
      <c r="A169" s="377">
        <v>410010701</v>
      </c>
      <c r="B169" s="378" t="s">
        <v>528</v>
      </c>
      <c r="C169" s="379">
        <v>0</v>
      </c>
    </row>
    <row r="170" spans="1:3">
      <c r="A170" s="377">
        <v>410010702</v>
      </c>
      <c r="B170" s="378" t="s">
        <v>530</v>
      </c>
      <c r="C170" s="379">
        <v>0</v>
      </c>
    </row>
    <row r="171" spans="1:3">
      <c r="A171" s="377">
        <v>410010801</v>
      </c>
      <c r="B171" s="378" t="s">
        <v>534</v>
      </c>
      <c r="C171" s="379">
        <v>0</v>
      </c>
    </row>
    <row r="172" spans="1:3">
      <c r="A172" s="374">
        <v>410020000</v>
      </c>
      <c r="B172" s="375" t="s">
        <v>1552</v>
      </c>
      <c r="C172" s="380">
        <v>91280.51999999999</v>
      </c>
    </row>
    <row r="173" spans="1:3">
      <c r="A173" s="377">
        <v>410020101</v>
      </c>
      <c r="B173" s="378" t="s">
        <v>543</v>
      </c>
      <c r="C173" s="379">
        <v>0</v>
      </c>
    </row>
    <row r="174" spans="1:3">
      <c r="A174" s="377">
        <v>410020102</v>
      </c>
      <c r="B174" s="378" t="s">
        <v>545</v>
      </c>
      <c r="C174" s="379">
        <v>129.61000000000001</v>
      </c>
    </row>
    <row r="175" spans="1:3">
      <c r="A175" s="377">
        <v>410020103</v>
      </c>
      <c r="B175" s="378" t="s">
        <v>547</v>
      </c>
      <c r="C175" s="379">
        <v>5018.7299999999996</v>
      </c>
    </row>
    <row r="176" spans="1:3">
      <c r="A176" s="377">
        <v>410020104</v>
      </c>
      <c r="B176" s="378" t="s">
        <v>549</v>
      </c>
      <c r="C176" s="379">
        <v>86042.98</v>
      </c>
    </row>
    <row r="177" spans="1:3">
      <c r="A177" s="377">
        <v>410020105</v>
      </c>
      <c r="B177" s="378" t="s">
        <v>551</v>
      </c>
      <c r="C177" s="379">
        <v>0</v>
      </c>
    </row>
    <row r="178" spans="1:3">
      <c r="A178" s="377">
        <v>410020106</v>
      </c>
      <c r="B178" s="378" t="s">
        <v>1553</v>
      </c>
      <c r="C178" s="379">
        <v>89.2</v>
      </c>
    </row>
    <row r="179" spans="1:3">
      <c r="A179" s="374">
        <v>501010000</v>
      </c>
      <c r="B179" s="375" t="s">
        <v>1554</v>
      </c>
      <c r="C179" s="376">
        <v>69336382.219999999</v>
      </c>
    </row>
    <row r="180" spans="1:3">
      <c r="A180" s="377">
        <v>501010101</v>
      </c>
      <c r="B180" s="378" t="s">
        <v>477</v>
      </c>
      <c r="C180" s="379">
        <v>36075000</v>
      </c>
    </row>
    <row r="181" spans="1:3">
      <c r="A181" s="377">
        <v>501010102</v>
      </c>
      <c r="B181" s="378" t="s">
        <v>479</v>
      </c>
      <c r="C181" s="379">
        <v>175000</v>
      </c>
    </row>
    <row r="182" spans="1:3">
      <c r="A182" s="377">
        <v>501010103</v>
      </c>
      <c r="B182" s="378" t="s">
        <v>481</v>
      </c>
      <c r="C182" s="379">
        <v>0</v>
      </c>
    </row>
    <row r="183" spans="1:3">
      <c r="A183" s="377">
        <v>501010104</v>
      </c>
      <c r="B183" s="378" t="s">
        <v>483</v>
      </c>
      <c r="C183" s="379">
        <v>425000</v>
      </c>
    </row>
    <row r="184" spans="1:3">
      <c r="A184" s="377">
        <v>501010105</v>
      </c>
      <c r="B184" s="378" t="s">
        <v>485</v>
      </c>
      <c r="C184" s="379">
        <v>0</v>
      </c>
    </row>
    <row r="185" spans="1:3">
      <c r="A185" s="377">
        <v>501010106</v>
      </c>
      <c r="B185" s="378" t="s">
        <v>487</v>
      </c>
      <c r="C185" s="379">
        <v>1200000</v>
      </c>
    </row>
    <row r="186" spans="1:3">
      <c r="A186" s="377">
        <v>501010107</v>
      </c>
      <c r="B186" s="378" t="s">
        <v>489</v>
      </c>
      <c r="C186" s="379">
        <v>0</v>
      </c>
    </row>
    <row r="187" spans="1:3">
      <c r="A187" s="377">
        <v>501010108</v>
      </c>
      <c r="B187" s="378" t="s">
        <v>491</v>
      </c>
      <c r="C187" s="379">
        <v>145000</v>
      </c>
    </row>
    <row r="188" spans="1:3">
      <c r="A188" s="377">
        <v>501010109</v>
      </c>
      <c r="B188" s="378" t="s">
        <v>493</v>
      </c>
      <c r="C188" s="379">
        <v>0</v>
      </c>
    </row>
    <row r="189" spans="1:3">
      <c r="A189" s="377">
        <v>501010110</v>
      </c>
      <c r="B189" s="378" t="s">
        <v>495</v>
      </c>
      <c r="C189" s="379">
        <v>0</v>
      </c>
    </row>
    <row r="190" spans="1:3">
      <c r="A190" s="377">
        <v>501010111</v>
      </c>
      <c r="B190" s="378" t="s">
        <v>497</v>
      </c>
      <c r="C190" s="379">
        <v>0</v>
      </c>
    </row>
    <row r="191" spans="1:3">
      <c r="A191" s="377">
        <v>501010201</v>
      </c>
      <c r="B191" s="378" t="s">
        <v>501</v>
      </c>
      <c r="C191" s="379">
        <v>916382.22</v>
      </c>
    </row>
    <row r="192" spans="1:3">
      <c r="A192" s="377">
        <v>501010202</v>
      </c>
      <c r="B192" s="378" t="s">
        <v>503</v>
      </c>
      <c r="C192" s="379">
        <v>0</v>
      </c>
    </row>
    <row r="193" spans="1:3">
      <c r="A193" s="377">
        <v>501010203</v>
      </c>
      <c r="B193" s="378" t="s">
        <v>505</v>
      </c>
      <c r="C193" s="379">
        <v>1000000</v>
      </c>
    </row>
    <row r="194" spans="1:3">
      <c r="A194" s="377">
        <v>501010301</v>
      </c>
      <c r="B194" s="378" t="s">
        <v>509</v>
      </c>
      <c r="C194" s="379">
        <v>8100000</v>
      </c>
    </row>
    <row r="195" spans="1:3">
      <c r="A195" s="377">
        <v>501010302</v>
      </c>
      <c r="B195" s="378" t="s">
        <v>511</v>
      </c>
      <c r="C195" s="379">
        <v>0</v>
      </c>
    </row>
    <row r="196" spans="1:3">
      <c r="A196" s="377">
        <v>501010303</v>
      </c>
      <c r="B196" s="378" t="s">
        <v>513</v>
      </c>
      <c r="C196" s="379">
        <v>4800000</v>
      </c>
    </row>
    <row r="197" spans="1:3">
      <c r="A197" s="377">
        <v>501010304</v>
      </c>
      <c r="B197" s="378" t="s">
        <v>515</v>
      </c>
      <c r="C197" s="379">
        <v>16500000</v>
      </c>
    </row>
    <row r="198" spans="1:3">
      <c r="A198" s="377">
        <v>501010401</v>
      </c>
      <c r="B198" s="378" t="s">
        <v>517</v>
      </c>
      <c r="C198" s="379">
        <v>0</v>
      </c>
    </row>
    <row r="199" spans="1:3">
      <c r="A199" s="377">
        <v>501010501</v>
      </c>
      <c r="B199" s="378" t="s">
        <v>520</v>
      </c>
      <c r="C199" s="379">
        <v>0</v>
      </c>
    </row>
    <row r="200" spans="1:3">
      <c r="A200" s="377">
        <v>501010601</v>
      </c>
      <c r="B200" s="378" t="s">
        <v>523</v>
      </c>
      <c r="C200" s="379">
        <v>0</v>
      </c>
    </row>
    <row r="201" spans="1:3">
      <c r="A201" s="377">
        <v>501010701</v>
      </c>
      <c r="B201" s="378" t="s">
        <v>528</v>
      </c>
      <c r="C201" s="379">
        <v>0</v>
      </c>
    </row>
    <row r="202" spans="1:3">
      <c r="A202" s="377">
        <v>501010702</v>
      </c>
      <c r="B202" s="378" t="s">
        <v>530</v>
      </c>
      <c r="C202" s="379">
        <v>0</v>
      </c>
    </row>
    <row r="203" spans="1:3">
      <c r="A203" s="377">
        <v>501010801</v>
      </c>
      <c r="B203" s="378" t="s">
        <v>534</v>
      </c>
      <c r="C203" s="379">
        <v>0</v>
      </c>
    </row>
    <row r="204" spans="1:3">
      <c r="A204" s="377">
        <v>501010901</v>
      </c>
      <c r="B204" s="378" t="s">
        <v>1555</v>
      </c>
      <c r="C204" s="379">
        <v>0</v>
      </c>
    </row>
    <row r="205" spans="1:3">
      <c r="A205" s="374">
        <v>501020000</v>
      </c>
      <c r="B205" s="375" t="s">
        <v>1556</v>
      </c>
      <c r="C205" s="376">
        <v>2756500</v>
      </c>
    </row>
    <row r="206" spans="1:3">
      <c r="A206" s="377">
        <v>501020101</v>
      </c>
      <c r="B206" s="378" t="s">
        <v>543</v>
      </c>
      <c r="C206" s="379">
        <v>0</v>
      </c>
    </row>
    <row r="207" spans="1:3">
      <c r="A207" s="377">
        <v>501020102</v>
      </c>
      <c r="B207" s="378" t="s">
        <v>1557</v>
      </c>
      <c r="C207" s="379">
        <v>180000</v>
      </c>
    </row>
    <row r="208" spans="1:3">
      <c r="A208" s="377">
        <v>501020103</v>
      </c>
      <c r="B208" s="378" t="s">
        <v>547</v>
      </c>
      <c r="C208" s="379">
        <v>2250000</v>
      </c>
    </row>
    <row r="209" spans="1:3">
      <c r="A209" s="377">
        <v>501020104</v>
      </c>
      <c r="B209" s="378" t="s">
        <v>549</v>
      </c>
      <c r="C209" s="379">
        <v>300000</v>
      </c>
    </row>
    <row r="210" spans="1:3">
      <c r="A210" s="377">
        <v>501020105</v>
      </c>
      <c r="B210" s="378" t="s">
        <v>551</v>
      </c>
      <c r="C210" s="379">
        <v>6500</v>
      </c>
    </row>
    <row r="211" spans="1:3">
      <c r="A211" s="377">
        <v>501020106</v>
      </c>
      <c r="B211" s="378" t="s">
        <v>1553</v>
      </c>
      <c r="C211" s="379">
        <v>20000</v>
      </c>
    </row>
    <row r="212" spans="1:3">
      <c r="A212" s="377">
        <v>501020107</v>
      </c>
      <c r="B212" s="378" t="s">
        <v>1558</v>
      </c>
      <c r="C212" s="379">
        <v>0</v>
      </c>
    </row>
    <row r="213" spans="1:3">
      <c r="A213" s="374">
        <v>502010000</v>
      </c>
      <c r="B213" s="375" t="s">
        <v>1559</v>
      </c>
      <c r="C213" s="376">
        <v>3514621.0500000003</v>
      </c>
    </row>
    <row r="214" spans="1:3">
      <c r="A214" s="377">
        <v>502010101</v>
      </c>
      <c r="B214" s="378" t="s">
        <v>1560</v>
      </c>
      <c r="C214" s="379">
        <v>0</v>
      </c>
    </row>
    <row r="215" spans="1:3">
      <c r="A215" s="377">
        <v>502010102</v>
      </c>
      <c r="B215" s="378" t="s">
        <v>1561</v>
      </c>
      <c r="C215" s="379">
        <v>0</v>
      </c>
    </row>
    <row r="216" spans="1:3">
      <c r="A216" s="377">
        <v>502010103</v>
      </c>
      <c r="B216" s="378" t="s">
        <v>1562</v>
      </c>
      <c r="C216" s="379">
        <v>0</v>
      </c>
    </row>
    <row r="217" spans="1:3">
      <c r="A217" s="377">
        <v>502010104</v>
      </c>
      <c r="B217" s="378" t="s">
        <v>1563</v>
      </c>
      <c r="C217" s="379">
        <v>0</v>
      </c>
    </row>
    <row r="218" spans="1:3">
      <c r="A218" s="377">
        <v>502010105</v>
      </c>
      <c r="B218" s="378" t="s">
        <v>1564</v>
      </c>
      <c r="C218" s="379">
        <v>0</v>
      </c>
    </row>
    <row r="219" spans="1:3">
      <c r="A219" s="377">
        <v>502010106</v>
      </c>
      <c r="B219" s="378" t="s">
        <v>1565</v>
      </c>
      <c r="C219" s="379">
        <v>0</v>
      </c>
    </row>
    <row r="220" spans="1:3">
      <c r="A220" s="377">
        <v>502010201</v>
      </c>
      <c r="B220" s="378" t="s">
        <v>1566</v>
      </c>
      <c r="C220" s="379">
        <v>0</v>
      </c>
    </row>
    <row r="221" spans="1:3">
      <c r="A221" s="377">
        <v>502010202</v>
      </c>
      <c r="B221" s="378" t="s">
        <v>1567</v>
      </c>
      <c r="C221" s="379">
        <v>0</v>
      </c>
    </row>
    <row r="222" spans="1:3">
      <c r="A222" s="377">
        <v>502010203</v>
      </c>
      <c r="B222" s="378" t="s">
        <v>1568</v>
      </c>
      <c r="C222" s="379">
        <v>0</v>
      </c>
    </row>
    <row r="223" spans="1:3">
      <c r="A223" s="377">
        <v>502010204</v>
      </c>
      <c r="B223" s="378" t="s">
        <v>1569</v>
      </c>
      <c r="C223" s="379">
        <v>0</v>
      </c>
    </row>
    <row r="224" spans="1:3">
      <c r="A224" s="377">
        <v>502010205</v>
      </c>
      <c r="B224" s="378" t="s">
        <v>1570</v>
      </c>
      <c r="C224" s="379">
        <v>0</v>
      </c>
    </row>
    <row r="225" spans="1:3">
      <c r="A225" s="377">
        <v>502010301</v>
      </c>
      <c r="B225" s="378" t="s">
        <v>1571</v>
      </c>
      <c r="C225" s="379">
        <v>0</v>
      </c>
    </row>
    <row r="226" spans="1:3">
      <c r="A226" s="377">
        <v>502010302</v>
      </c>
      <c r="B226" s="378" t="s">
        <v>1572</v>
      </c>
      <c r="C226" s="379">
        <v>0</v>
      </c>
    </row>
    <row r="227" spans="1:3">
      <c r="A227" s="377">
        <v>502010303</v>
      </c>
      <c r="B227" s="378" t="s">
        <v>1573</v>
      </c>
      <c r="C227" s="379">
        <v>0</v>
      </c>
    </row>
    <row r="228" spans="1:3">
      <c r="A228" s="377">
        <v>502010304</v>
      </c>
      <c r="B228" s="378" t="s">
        <v>1574</v>
      </c>
      <c r="C228" s="379">
        <v>0</v>
      </c>
    </row>
    <row r="229" spans="1:3">
      <c r="A229" s="377">
        <v>502010305</v>
      </c>
      <c r="B229" s="378" t="s">
        <v>1575</v>
      </c>
      <c r="C229" s="379">
        <v>0</v>
      </c>
    </row>
    <row r="230" spans="1:3">
      <c r="A230" s="377">
        <v>502010306</v>
      </c>
      <c r="B230" s="378" t="s">
        <v>1576</v>
      </c>
      <c r="C230" s="379">
        <v>0</v>
      </c>
    </row>
    <row r="231" spans="1:3">
      <c r="A231" s="377">
        <v>502010307</v>
      </c>
      <c r="B231" s="378" t="s">
        <v>1577</v>
      </c>
      <c r="C231" s="379">
        <v>0</v>
      </c>
    </row>
    <row r="232" spans="1:3">
      <c r="A232" s="377">
        <v>502010308</v>
      </c>
      <c r="B232" s="378" t="s">
        <v>1578</v>
      </c>
      <c r="C232" s="379">
        <v>0</v>
      </c>
    </row>
    <row r="233" spans="1:3">
      <c r="A233" s="377">
        <v>502010309</v>
      </c>
      <c r="B233" s="378" t="s">
        <v>1579</v>
      </c>
      <c r="C233" s="379">
        <v>0</v>
      </c>
    </row>
    <row r="234" spans="1:3">
      <c r="A234" s="377">
        <v>502010401</v>
      </c>
      <c r="B234" s="378" t="s">
        <v>1580</v>
      </c>
      <c r="C234" s="379">
        <v>0</v>
      </c>
    </row>
    <row r="235" spans="1:3">
      <c r="A235" s="377">
        <v>502010402</v>
      </c>
      <c r="B235" s="378" t="s">
        <v>1581</v>
      </c>
      <c r="C235" s="379">
        <v>0</v>
      </c>
    </row>
    <row r="236" spans="1:3">
      <c r="A236" s="377">
        <v>502010403</v>
      </c>
      <c r="B236" s="378" t="s">
        <v>1582</v>
      </c>
      <c r="C236" s="379">
        <v>0</v>
      </c>
    </row>
    <row r="237" spans="1:3">
      <c r="A237" s="377">
        <v>502010404</v>
      </c>
      <c r="B237" s="378" t="s">
        <v>1583</v>
      </c>
      <c r="C237" s="379">
        <v>0</v>
      </c>
    </row>
    <row r="238" spans="1:3">
      <c r="A238" s="377">
        <v>502010405</v>
      </c>
      <c r="B238" s="378" t="s">
        <v>1584</v>
      </c>
      <c r="C238" s="379">
        <v>0</v>
      </c>
    </row>
    <row r="239" spans="1:3">
      <c r="A239" s="377">
        <v>502010501</v>
      </c>
      <c r="B239" s="378" t="s">
        <v>1585</v>
      </c>
      <c r="C239" s="379">
        <v>0</v>
      </c>
    </row>
    <row r="240" spans="1:3">
      <c r="A240" s="377">
        <v>502010502</v>
      </c>
      <c r="B240" s="378" t="s">
        <v>1586</v>
      </c>
      <c r="C240" s="379">
        <v>0</v>
      </c>
    </row>
    <row r="241" spans="1:3">
      <c r="A241" s="377">
        <v>502010503</v>
      </c>
      <c r="B241" s="378" t="s">
        <v>1587</v>
      </c>
      <c r="C241" s="379">
        <v>0</v>
      </c>
    </row>
    <row r="242" spans="1:3">
      <c r="A242" s="377">
        <v>502010504</v>
      </c>
      <c r="B242" s="378" t="s">
        <v>1588</v>
      </c>
      <c r="C242" s="379">
        <v>0</v>
      </c>
    </row>
    <row r="243" spans="1:3">
      <c r="A243" s="377">
        <v>502010601</v>
      </c>
      <c r="B243" s="378" t="s">
        <v>1589</v>
      </c>
      <c r="C243" s="379">
        <v>0</v>
      </c>
    </row>
    <row r="244" spans="1:3">
      <c r="A244" s="377">
        <v>502010602</v>
      </c>
      <c r="B244" s="378" t="s">
        <v>1590</v>
      </c>
      <c r="C244" s="379">
        <v>0</v>
      </c>
    </row>
    <row r="245" spans="1:3">
      <c r="A245" s="377">
        <v>502010603</v>
      </c>
      <c r="B245" s="378" t="s">
        <v>1591</v>
      </c>
      <c r="C245" s="379">
        <v>0</v>
      </c>
    </row>
    <row r="246" spans="1:3">
      <c r="A246" s="377">
        <v>502010604</v>
      </c>
      <c r="B246" s="378" t="s">
        <v>1592</v>
      </c>
      <c r="C246" s="379">
        <v>0</v>
      </c>
    </row>
    <row r="247" spans="1:3">
      <c r="A247" s="377">
        <v>502010701</v>
      </c>
      <c r="B247" s="378" t="s">
        <v>1593</v>
      </c>
      <c r="C247" s="379">
        <v>0</v>
      </c>
    </row>
    <row r="248" spans="1:3">
      <c r="A248" s="377">
        <v>502010702</v>
      </c>
      <c r="B248" s="378" t="s">
        <v>1594</v>
      </c>
      <c r="C248" s="379">
        <v>0</v>
      </c>
    </row>
    <row r="249" spans="1:3">
      <c r="A249" s="377">
        <v>502010703</v>
      </c>
      <c r="B249" s="378" t="s">
        <v>1595</v>
      </c>
      <c r="C249" s="379">
        <v>0</v>
      </c>
    </row>
    <row r="250" spans="1:3">
      <c r="A250" s="377">
        <v>502010704</v>
      </c>
      <c r="B250" s="378" t="s">
        <v>1596</v>
      </c>
      <c r="C250" s="379">
        <v>0</v>
      </c>
    </row>
    <row r="251" spans="1:3">
      <c r="A251" s="377">
        <v>502010705</v>
      </c>
      <c r="B251" s="378" t="s">
        <v>1597</v>
      </c>
      <c r="C251" s="379">
        <v>0</v>
      </c>
    </row>
    <row r="252" spans="1:3">
      <c r="A252" s="377">
        <v>502010706</v>
      </c>
      <c r="B252" s="378" t="s">
        <v>1598</v>
      </c>
      <c r="C252" s="379">
        <v>0</v>
      </c>
    </row>
    <row r="253" spans="1:3">
      <c r="A253" s="377">
        <v>502010707</v>
      </c>
      <c r="B253" s="378" t="s">
        <v>1599</v>
      </c>
      <c r="C253" s="379">
        <v>0</v>
      </c>
    </row>
    <row r="254" spans="1:3">
      <c r="A254" s="377">
        <v>502010708</v>
      </c>
      <c r="B254" s="378" t="s">
        <v>1600</v>
      </c>
      <c r="C254" s="379">
        <v>0</v>
      </c>
    </row>
    <row r="255" spans="1:3">
      <c r="A255" s="377">
        <v>502010801</v>
      </c>
      <c r="B255" s="378" t="s">
        <v>1601</v>
      </c>
      <c r="C255" s="379">
        <v>0</v>
      </c>
    </row>
    <row r="256" spans="1:3">
      <c r="A256" s="377">
        <v>502010802</v>
      </c>
      <c r="B256" s="378" t="s">
        <v>1602</v>
      </c>
      <c r="C256" s="379">
        <v>0</v>
      </c>
    </row>
    <row r="257" spans="1:3">
      <c r="A257" s="377">
        <v>502010803</v>
      </c>
      <c r="B257" s="378" t="s">
        <v>1603</v>
      </c>
      <c r="C257" s="379">
        <v>0</v>
      </c>
    </row>
    <row r="258" spans="1:3">
      <c r="A258" s="377">
        <v>502010804</v>
      </c>
      <c r="B258" s="378" t="s">
        <v>1604</v>
      </c>
      <c r="C258" s="379">
        <v>0</v>
      </c>
    </row>
    <row r="259" spans="1:3">
      <c r="A259" s="377">
        <v>502010805</v>
      </c>
      <c r="B259" s="378" t="s">
        <v>1605</v>
      </c>
      <c r="C259" s="379">
        <v>0</v>
      </c>
    </row>
    <row r="260" spans="1:3">
      <c r="A260" s="377">
        <v>502010901</v>
      </c>
      <c r="B260" s="378" t="s">
        <v>1606</v>
      </c>
      <c r="C260" s="379">
        <v>0</v>
      </c>
    </row>
    <row r="261" spans="1:3">
      <c r="A261" s="377">
        <v>502010902</v>
      </c>
      <c r="B261" s="378" t="s">
        <v>1607</v>
      </c>
      <c r="C261" s="379">
        <v>0</v>
      </c>
    </row>
    <row r="262" spans="1:3">
      <c r="A262" s="377">
        <v>502010903</v>
      </c>
      <c r="B262" s="378" t="s">
        <v>1608</v>
      </c>
      <c r="C262" s="379">
        <v>0</v>
      </c>
    </row>
    <row r="263" spans="1:3">
      <c r="A263" s="377">
        <v>502010904</v>
      </c>
      <c r="B263" s="378" t="s">
        <v>1609</v>
      </c>
      <c r="C263" s="379">
        <v>0</v>
      </c>
    </row>
    <row r="264" spans="1:3">
      <c r="A264" s="377">
        <v>502010905</v>
      </c>
      <c r="B264" s="378" t="s">
        <v>1610</v>
      </c>
      <c r="C264" s="379">
        <v>0</v>
      </c>
    </row>
    <row r="265" spans="1:3">
      <c r="A265" s="377">
        <v>502010906</v>
      </c>
      <c r="B265" s="378" t="s">
        <v>1611</v>
      </c>
      <c r="C265" s="379">
        <v>0</v>
      </c>
    </row>
    <row r="266" spans="1:3">
      <c r="A266" s="377">
        <v>502010907</v>
      </c>
      <c r="B266" s="378" t="s">
        <v>1612</v>
      </c>
      <c r="C266" s="379">
        <v>0</v>
      </c>
    </row>
    <row r="267" spans="1:3">
      <c r="A267" s="377">
        <v>502010908</v>
      </c>
      <c r="B267" s="378" t="s">
        <v>1613</v>
      </c>
      <c r="C267" s="379">
        <v>0</v>
      </c>
    </row>
    <row r="268" spans="1:3">
      <c r="A268" s="377">
        <v>502011001</v>
      </c>
      <c r="B268" s="378" t="s">
        <v>1614</v>
      </c>
      <c r="C268" s="379">
        <v>0</v>
      </c>
    </row>
    <row r="269" spans="1:3">
      <c r="A269" s="377">
        <v>502011002</v>
      </c>
      <c r="B269" s="378" t="s">
        <v>1615</v>
      </c>
      <c r="C269" s="379">
        <v>0</v>
      </c>
    </row>
    <row r="270" spans="1:3">
      <c r="A270" s="377">
        <v>502011003</v>
      </c>
      <c r="B270" s="378" t="s">
        <v>1616</v>
      </c>
      <c r="C270" s="379">
        <v>0</v>
      </c>
    </row>
    <row r="271" spans="1:3">
      <c r="A271" s="377">
        <v>502011004</v>
      </c>
      <c r="B271" s="378" t="s">
        <v>1617</v>
      </c>
      <c r="C271" s="379">
        <v>0</v>
      </c>
    </row>
    <row r="272" spans="1:3">
      <c r="A272" s="377">
        <v>502011005</v>
      </c>
      <c r="B272" s="378" t="s">
        <v>1618</v>
      </c>
      <c r="C272" s="379">
        <v>0</v>
      </c>
    </row>
    <row r="273" spans="1:3">
      <c r="A273" s="377">
        <v>502011101</v>
      </c>
      <c r="B273" s="378" t="s">
        <v>1619</v>
      </c>
      <c r="C273" s="379">
        <v>0</v>
      </c>
    </row>
    <row r="274" spans="1:3">
      <c r="A274" s="377">
        <v>502011102</v>
      </c>
      <c r="B274" s="378" t="s">
        <v>1620</v>
      </c>
      <c r="C274" s="379">
        <v>0</v>
      </c>
    </row>
    <row r="275" spans="1:3">
      <c r="A275" s="377">
        <v>502011103</v>
      </c>
      <c r="B275" s="378" t="s">
        <v>1621</v>
      </c>
      <c r="C275" s="379">
        <v>0</v>
      </c>
    </row>
    <row r="276" spans="1:3">
      <c r="A276" s="377">
        <v>502011104</v>
      </c>
      <c r="B276" s="378" t="s">
        <v>1622</v>
      </c>
      <c r="C276" s="379">
        <v>0</v>
      </c>
    </row>
    <row r="277" spans="1:3">
      <c r="A277" s="377">
        <v>502011201</v>
      </c>
      <c r="B277" s="378" t="s">
        <v>1623</v>
      </c>
      <c r="C277" s="379">
        <v>0</v>
      </c>
    </row>
    <row r="278" spans="1:3">
      <c r="A278" s="377">
        <v>502011202</v>
      </c>
      <c r="B278" s="378" t="s">
        <v>1624</v>
      </c>
      <c r="C278" s="379">
        <v>0</v>
      </c>
    </row>
    <row r="279" spans="1:3">
      <c r="A279" s="377">
        <v>502011203</v>
      </c>
      <c r="B279" s="378" t="s">
        <v>1625</v>
      </c>
      <c r="C279" s="379">
        <v>0</v>
      </c>
    </row>
    <row r="280" spans="1:3">
      <c r="A280" s="377">
        <v>502011204</v>
      </c>
      <c r="B280" s="378" t="s">
        <v>1626</v>
      </c>
      <c r="C280" s="379">
        <v>0</v>
      </c>
    </row>
    <row r="281" spans="1:3">
      <c r="A281" s="377">
        <v>502011205</v>
      </c>
      <c r="B281" s="378" t="s">
        <v>1627</v>
      </c>
      <c r="C281" s="379">
        <v>0</v>
      </c>
    </row>
    <row r="282" spans="1:3">
      <c r="A282" s="377">
        <v>502011206</v>
      </c>
      <c r="B282" s="378" t="s">
        <v>1628</v>
      </c>
      <c r="C282" s="379">
        <v>0</v>
      </c>
    </row>
    <row r="283" spans="1:3">
      <c r="A283" s="377">
        <v>502011207</v>
      </c>
      <c r="B283" s="378" t="s">
        <v>1629</v>
      </c>
      <c r="C283" s="379">
        <v>0</v>
      </c>
    </row>
    <row r="284" spans="1:3">
      <c r="A284" s="377">
        <v>502011208</v>
      </c>
      <c r="B284" s="378" t="s">
        <v>1630</v>
      </c>
      <c r="C284" s="379">
        <v>0</v>
      </c>
    </row>
    <row r="285" spans="1:3">
      <c r="A285" s="377">
        <v>502011209</v>
      </c>
      <c r="B285" s="378" t="s">
        <v>1631</v>
      </c>
      <c r="C285" s="379">
        <v>0</v>
      </c>
    </row>
    <row r="286" spans="1:3">
      <c r="A286" s="377">
        <v>502011210</v>
      </c>
      <c r="B286" s="378" t="s">
        <v>1632</v>
      </c>
      <c r="C286" s="379">
        <v>0</v>
      </c>
    </row>
    <row r="287" spans="1:3">
      <c r="A287" s="377">
        <v>502011211</v>
      </c>
      <c r="B287" s="378" t="s">
        <v>1633</v>
      </c>
      <c r="C287" s="379">
        <v>0</v>
      </c>
    </row>
    <row r="288" spans="1:3">
      <c r="A288" s="377">
        <v>502011212</v>
      </c>
      <c r="B288" s="378" t="s">
        <v>1634</v>
      </c>
      <c r="C288" s="379">
        <v>0</v>
      </c>
    </row>
    <row r="289" spans="1:3">
      <c r="A289" s="377">
        <v>502011213</v>
      </c>
      <c r="B289" s="378" t="s">
        <v>1635</v>
      </c>
      <c r="C289" s="379">
        <v>0</v>
      </c>
    </row>
    <row r="290" spans="1:3">
      <c r="A290" s="377">
        <v>502011214</v>
      </c>
      <c r="B290" s="378" t="s">
        <v>1636</v>
      </c>
      <c r="C290" s="379">
        <v>0</v>
      </c>
    </row>
    <row r="291" spans="1:3">
      <c r="A291" s="377">
        <v>502011215</v>
      </c>
      <c r="B291" s="378" t="s">
        <v>1637</v>
      </c>
      <c r="C291" s="379">
        <v>0</v>
      </c>
    </row>
    <row r="292" spans="1:3">
      <c r="A292" s="377">
        <v>502011216</v>
      </c>
      <c r="B292" s="378" t="s">
        <v>1638</v>
      </c>
      <c r="C292" s="379">
        <v>0</v>
      </c>
    </row>
    <row r="293" spans="1:3">
      <c r="A293" s="377">
        <v>502011217</v>
      </c>
      <c r="B293" s="378" t="s">
        <v>1639</v>
      </c>
      <c r="C293" s="379">
        <v>0</v>
      </c>
    </row>
    <row r="294" spans="1:3">
      <c r="A294" s="377">
        <v>502011218</v>
      </c>
      <c r="B294" s="378" t="s">
        <v>1640</v>
      </c>
      <c r="C294" s="379">
        <v>0</v>
      </c>
    </row>
    <row r="295" spans="1:3">
      <c r="A295" s="377">
        <v>502011219</v>
      </c>
      <c r="B295" s="378" t="s">
        <v>1641</v>
      </c>
      <c r="C295" s="379">
        <v>0</v>
      </c>
    </row>
    <row r="296" spans="1:3">
      <c r="A296" s="377">
        <v>502011220</v>
      </c>
      <c r="B296" s="378" t="s">
        <v>1642</v>
      </c>
      <c r="C296" s="379">
        <v>0</v>
      </c>
    </row>
    <row r="297" spans="1:3">
      <c r="A297" s="377">
        <v>502011221</v>
      </c>
      <c r="B297" s="378" t="s">
        <v>1643</v>
      </c>
      <c r="C297" s="379">
        <v>0</v>
      </c>
    </row>
    <row r="298" spans="1:3">
      <c r="A298" s="377">
        <v>502011222</v>
      </c>
      <c r="B298" s="378" t="s">
        <v>1644</v>
      </c>
      <c r="C298" s="379">
        <v>0</v>
      </c>
    </row>
    <row r="299" spans="1:3">
      <c r="A299" s="377">
        <v>502011223</v>
      </c>
      <c r="B299" s="378" t="s">
        <v>1645</v>
      </c>
      <c r="C299" s="379">
        <v>0</v>
      </c>
    </row>
    <row r="300" spans="1:3">
      <c r="A300" s="377">
        <v>502011224</v>
      </c>
      <c r="B300" s="378" t="s">
        <v>1646</v>
      </c>
      <c r="C300" s="379">
        <v>0</v>
      </c>
    </row>
    <row r="301" spans="1:3">
      <c r="A301" s="377">
        <v>502011225</v>
      </c>
      <c r="B301" s="378" t="s">
        <v>1647</v>
      </c>
      <c r="C301" s="379">
        <v>0</v>
      </c>
    </row>
    <row r="302" spans="1:3">
      <c r="A302" s="377">
        <v>502011301</v>
      </c>
      <c r="B302" s="378" t="s">
        <v>1648</v>
      </c>
      <c r="C302" s="379">
        <v>0</v>
      </c>
    </row>
    <row r="303" spans="1:3">
      <c r="A303" s="377">
        <v>502011302</v>
      </c>
      <c r="B303" s="378" t="s">
        <v>1649</v>
      </c>
      <c r="C303" s="379">
        <v>585008.98</v>
      </c>
    </row>
    <row r="304" spans="1:3">
      <c r="A304" s="377">
        <v>502011303</v>
      </c>
      <c r="B304" s="378" t="s">
        <v>1650</v>
      </c>
      <c r="C304" s="379">
        <v>0</v>
      </c>
    </row>
    <row r="305" spans="1:3">
      <c r="A305" s="377">
        <v>502011304</v>
      </c>
      <c r="B305" s="378" t="s">
        <v>1651</v>
      </c>
      <c r="C305" s="379">
        <v>0</v>
      </c>
    </row>
    <row r="306" spans="1:3">
      <c r="A306" s="377">
        <v>502011305</v>
      </c>
      <c r="B306" s="378" t="s">
        <v>1652</v>
      </c>
      <c r="C306" s="379">
        <v>0</v>
      </c>
    </row>
    <row r="307" spans="1:3">
      <c r="A307" s="377">
        <v>502011306</v>
      </c>
      <c r="B307" s="378" t="s">
        <v>1653</v>
      </c>
      <c r="C307" s="379">
        <v>0</v>
      </c>
    </row>
    <row r="308" spans="1:3">
      <c r="A308" s="377">
        <v>502011307</v>
      </c>
      <c r="B308" s="378" t="s">
        <v>1654</v>
      </c>
      <c r="C308" s="379">
        <v>0</v>
      </c>
    </row>
    <row r="309" spans="1:3">
      <c r="A309" s="377">
        <v>502011308</v>
      </c>
      <c r="B309" s="378" t="s">
        <v>1655</v>
      </c>
      <c r="C309" s="379">
        <v>0</v>
      </c>
    </row>
    <row r="310" spans="1:3">
      <c r="A310" s="377">
        <v>502011309</v>
      </c>
      <c r="B310" s="378" t="s">
        <v>1656</v>
      </c>
      <c r="C310" s="379">
        <v>108546.52</v>
      </c>
    </row>
    <row r="311" spans="1:3">
      <c r="A311" s="377">
        <v>502011310</v>
      </c>
      <c r="B311" s="378" t="s">
        <v>1657</v>
      </c>
      <c r="C311" s="379">
        <v>93333.33</v>
      </c>
    </row>
    <row r="312" spans="1:3">
      <c r="A312" s="377">
        <v>502011401</v>
      </c>
      <c r="B312" s="378" t="s">
        <v>1658</v>
      </c>
      <c r="C312" s="379">
        <v>200000</v>
      </c>
    </row>
    <row r="313" spans="1:3">
      <c r="A313" s="377">
        <v>502011402</v>
      </c>
      <c r="B313" s="378" t="s">
        <v>1659</v>
      </c>
      <c r="C313" s="379">
        <v>0</v>
      </c>
    </row>
    <row r="314" spans="1:3">
      <c r="A314" s="377">
        <v>502011403</v>
      </c>
      <c r="B314" s="378" t="s">
        <v>1660</v>
      </c>
      <c r="C314" s="379">
        <v>0</v>
      </c>
    </row>
    <row r="315" spans="1:3">
      <c r="A315" s="377">
        <v>502011404</v>
      </c>
      <c r="B315" s="378" t="s">
        <v>1661</v>
      </c>
      <c r="C315" s="379">
        <v>0</v>
      </c>
    </row>
    <row r="316" spans="1:3">
      <c r="A316" s="377">
        <v>502011405</v>
      </c>
      <c r="B316" s="378" t="s">
        <v>1662</v>
      </c>
      <c r="C316" s="379">
        <v>0</v>
      </c>
    </row>
    <row r="317" spans="1:3">
      <c r="A317" s="377">
        <v>502011406</v>
      </c>
      <c r="B317" s="378" t="s">
        <v>1663</v>
      </c>
      <c r="C317" s="379">
        <v>0</v>
      </c>
    </row>
    <row r="318" spans="1:3">
      <c r="A318" s="377">
        <v>502011407</v>
      </c>
      <c r="B318" s="378" t="s">
        <v>1664</v>
      </c>
      <c r="C318" s="379">
        <v>0</v>
      </c>
    </row>
    <row r="319" spans="1:3">
      <c r="A319" s="377">
        <v>502011501</v>
      </c>
      <c r="B319" s="378" t="s">
        <v>1665</v>
      </c>
      <c r="C319" s="379">
        <v>0</v>
      </c>
    </row>
    <row r="320" spans="1:3">
      <c r="A320" s="377">
        <v>502011502</v>
      </c>
      <c r="B320" s="378" t="s">
        <v>1666</v>
      </c>
      <c r="C320" s="379">
        <v>0</v>
      </c>
    </row>
    <row r="321" spans="1:3">
      <c r="A321" s="377">
        <v>502011503</v>
      </c>
      <c r="B321" s="378" t="s">
        <v>1667</v>
      </c>
      <c r="C321" s="379">
        <v>150000</v>
      </c>
    </row>
    <row r="322" spans="1:3">
      <c r="A322" s="377">
        <v>502011504</v>
      </c>
      <c r="B322" s="378" t="s">
        <v>1668</v>
      </c>
      <c r="C322" s="379">
        <v>30121.27</v>
      </c>
    </row>
    <row r="323" spans="1:3">
      <c r="A323" s="377">
        <v>502011505</v>
      </c>
      <c r="B323" s="378" t="s">
        <v>1669</v>
      </c>
      <c r="C323" s="379">
        <v>200000</v>
      </c>
    </row>
    <row r="324" spans="1:3">
      <c r="A324" s="377">
        <v>502011506</v>
      </c>
      <c r="B324" s="378" t="s">
        <v>1670</v>
      </c>
      <c r="C324" s="379">
        <v>0</v>
      </c>
    </row>
    <row r="325" spans="1:3">
      <c r="A325" s="377">
        <v>502011507</v>
      </c>
      <c r="B325" s="378" t="s">
        <v>1671</v>
      </c>
      <c r="C325" s="379">
        <v>0</v>
      </c>
    </row>
    <row r="326" spans="1:3">
      <c r="A326" s="377">
        <v>502011508</v>
      </c>
      <c r="B326" s="378" t="s">
        <v>1672</v>
      </c>
      <c r="C326" s="379">
        <v>0</v>
      </c>
    </row>
    <row r="327" spans="1:3">
      <c r="A327" s="377">
        <v>502011509</v>
      </c>
      <c r="B327" s="378" t="s">
        <v>1673</v>
      </c>
      <c r="C327" s="379">
        <v>4720.29</v>
      </c>
    </row>
    <row r="328" spans="1:3">
      <c r="A328" s="377">
        <v>502011510</v>
      </c>
      <c r="B328" s="378" t="s">
        <v>1674</v>
      </c>
      <c r="C328" s="379">
        <v>0</v>
      </c>
    </row>
    <row r="329" spans="1:3">
      <c r="A329" s="377">
        <v>502011511</v>
      </c>
      <c r="B329" s="378" t="s">
        <v>1675</v>
      </c>
      <c r="C329" s="379">
        <v>0</v>
      </c>
    </row>
    <row r="330" spans="1:3">
      <c r="A330" s="377">
        <v>502011512</v>
      </c>
      <c r="B330" s="378" t="s">
        <v>1676</v>
      </c>
      <c r="C330" s="379">
        <v>0</v>
      </c>
    </row>
    <row r="331" spans="1:3">
      <c r="A331" s="377">
        <v>502011601</v>
      </c>
      <c r="B331" s="378" t="s">
        <v>1677</v>
      </c>
      <c r="C331" s="379">
        <v>0</v>
      </c>
    </row>
    <row r="332" spans="1:3">
      <c r="A332" s="377">
        <v>502011602</v>
      </c>
      <c r="B332" s="378" t="s">
        <v>1678</v>
      </c>
      <c r="C332" s="379">
        <v>0</v>
      </c>
    </row>
    <row r="333" spans="1:3">
      <c r="A333" s="377">
        <v>502011603</v>
      </c>
      <c r="B333" s="378" t="s">
        <v>1679</v>
      </c>
      <c r="C333" s="379">
        <v>1093.57</v>
      </c>
    </row>
    <row r="334" spans="1:3">
      <c r="A334" s="377">
        <v>502011604</v>
      </c>
      <c r="B334" s="378" t="s">
        <v>1680</v>
      </c>
      <c r="C334" s="379">
        <v>0</v>
      </c>
    </row>
    <row r="335" spans="1:3">
      <c r="A335" s="377">
        <v>502011605</v>
      </c>
      <c r="B335" s="378" t="s">
        <v>1681</v>
      </c>
      <c r="C335" s="379">
        <v>41797.089999999997</v>
      </c>
    </row>
    <row r="336" spans="1:3">
      <c r="A336" s="377">
        <v>502011606</v>
      </c>
      <c r="B336" s="378" t="s">
        <v>1682</v>
      </c>
      <c r="C336" s="379">
        <v>2100000</v>
      </c>
    </row>
    <row r="337" spans="1:3">
      <c r="A337" s="377">
        <v>502011607</v>
      </c>
      <c r="B337" s="378" t="s">
        <v>1683</v>
      </c>
      <c r="C337" s="379">
        <v>0</v>
      </c>
    </row>
    <row r="338" spans="1:3">
      <c r="A338" s="377">
        <v>502011701</v>
      </c>
      <c r="B338" s="378" t="s">
        <v>1684</v>
      </c>
      <c r="C338" s="379">
        <v>0</v>
      </c>
    </row>
    <row r="339" spans="1:3">
      <c r="A339" s="374">
        <v>502020000</v>
      </c>
      <c r="B339" s="375" t="s">
        <v>1685</v>
      </c>
      <c r="C339" s="376">
        <v>22835000</v>
      </c>
    </row>
    <row r="340" spans="1:3">
      <c r="A340" s="377">
        <v>502020101</v>
      </c>
      <c r="B340" s="378" t="s">
        <v>1686</v>
      </c>
      <c r="C340" s="379">
        <v>1100000</v>
      </c>
    </row>
    <row r="341" spans="1:3">
      <c r="A341" s="377">
        <v>502020102</v>
      </c>
      <c r="B341" s="378" t="s">
        <v>1687</v>
      </c>
      <c r="C341" s="379">
        <v>3500000</v>
      </c>
    </row>
    <row r="342" spans="1:3">
      <c r="A342" s="377">
        <v>502020103</v>
      </c>
      <c r="B342" s="378" t="s">
        <v>1688</v>
      </c>
      <c r="C342" s="379">
        <v>1700000</v>
      </c>
    </row>
    <row r="343" spans="1:3">
      <c r="A343" s="377">
        <v>502020104</v>
      </c>
      <c r="B343" s="378" t="s">
        <v>1689</v>
      </c>
      <c r="C343" s="379">
        <v>1200000</v>
      </c>
    </row>
    <row r="344" spans="1:3">
      <c r="A344" s="377">
        <v>502020105</v>
      </c>
      <c r="B344" s="378" t="s">
        <v>1690</v>
      </c>
      <c r="C344" s="379">
        <v>0</v>
      </c>
    </row>
    <row r="345" spans="1:3">
      <c r="A345" s="377">
        <v>502020106</v>
      </c>
      <c r="B345" s="378" t="s">
        <v>1691</v>
      </c>
      <c r="C345" s="379">
        <v>1500000</v>
      </c>
    </row>
    <row r="346" spans="1:3">
      <c r="A346" s="377">
        <v>502020107</v>
      </c>
      <c r="B346" s="378" t="s">
        <v>1692</v>
      </c>
      <c r="C346" s="379">
        <v>0</v>
      </c>
    </row>
    <row r="347" spans="1:3">
      <c r="A347" s="377">
        <v>502020108</v>
      </c>
      <c r="B347" s="378" t="s">
        <v>1693</v>
      </c>
      <c r="C347" s="379">
        <v>750000</v>
      </c>
    </row>
    <row r="348" spans="1:3">
      <c r="A348" s="377">
        <v>502020109</v>
      </c>
      <c r="B348" s="378" t="s">
        <v>1694</v>
      </c>
      <c r="C348" s="379">
        <v>300000</v>
      </c>
    </row>
    <row r="349" spans="1:3">
      <c r="A349" s="377">
        <v>502020110</v>
      </c>
      <c r="B349" s="378" t="s">
        <v>1695</v>
      </c>
      <c r="C349" s="379">
        <v>5000000</v>
      </c>
    </row>
    <row r="350" spans="1:3">
      <c r="A350" s="377">
        <v>502020111</v>
      </c>
      <c r="B350" s="378" t="s">
        <v>1696</v>
      </c>
      <c r="C350" s="379">
        <v>40000</v>
      </c>
    </row>
    <row r="351" spans="1:3">
      <c r="A351" s="377">
        <v>502020112</v>
      </c>
      <c r="B351" s="378" t="s">
        <v>1697</v>
      </c>
      <c r="C351" s="379">
        <v>5000000</v>
      </c>
    </row>
    <row r="352" spans="1:3">
      <c r="A352" s="377">
        <v>502020113</v>
      </c>
      <c r="B352" s="378" t="s">
        <v>1698</v>
      </c>
      <c r="C352" s="379">
        <v>125000</v>
      </c>
    </row>
    <row r="353" spans="1:3">
      <c r="A353" s="377">
        <v>502020114</v>
      </c>
      <c r="B353" s="378" t="s">
        <v>1699</v>
      </c>
      <c r="C353" s="379">
        <v>0</v>
      </c>
    </row>
    <row r="354" spans="1:3">
      <c r="A354" s="377">
        <v>502020115</v>
      </c>
      <c r="B354" s="378" t="s">
        <v>1700</v>
      </c>
      <c r="C354" s="379">
        <v>0</v>
      </c>
    </row>
    <row r="355" spans="1:3">
      <c r="A355" s="377">
        <v>502020116</v>
      </c>
      <c r="B355" s="378" t="s">
        <v>1701</v>
      </c>
      <c r="C355" s="379">
        <v>2300000</v>
      </c>
    </row>
    <row r="356" spans="1:3">
      <c r="A356" s="377">
        <v>502020201</v>
      </c>
      <c r="B356" s="378" t="s">
        <v>1702</v>
      </c>
      <c r="C356" s="379">
        <v>0</v>
      </c>
    </row>
    <row r="357" spans="1:3">
      <c r="A357" s="377">
        <v>502020202</v>
      </c>
      <c r="B357" s="378" t="s">
        <v>1703</v>
      </c>
      <c r="C357" s="379">
        <v>0</v>
      </c>
    </row>
    <row r="358" spans="1:3">
      <c r="A358" s="377">
        <v>502020203</v>
      </c>
      <c r="B358" s="378" t="s">
        <v>1704</v>
      </c>
      <c r="C358" s="379">
        <v>150000</v>
      </c>
    </row>
    <row r="359" spans="1:3">
      <c r="A359" s="377">
        <v>502020204</v>
      </c>
      <c r="B359" s="378" t="s">
        <v>1705</v>
      </c>
      <c r="C359" s="379">
        <v>125000</v>
      </c>
    </row>
    <row r="360" spans="1:3">
      <c r="A360" s="377">
        <v>502020205</v>
      </c>
      <c r="B360" s="378" t="s">
        <v>1706</v>
      </c>
      <c r="C360" s="379">
        <v>0</v>
      </c>
    </row>
    <row r="361" spans="1:3">
      <c r="A361" s="377">
        <v>502020206</v>
      </c>
      <c r="B361" s="378" t="s">
        <v>1707</v>
      </c>
      <c r="C361" s="379">
        <v>0</v>
      </c>
    </row>
    <row r="362" spans="1:3">
      <c r="A362" s="377">
        <v>502020207</v>
      </c>
      <c r="B362" s="378" t="s">
        <v>1708</v>
      </c>
      <c r="C362" s="379">
        <v>0</v>
      </c>
    </row>
    <row r="363" spans="1:3">
      <c r="A363" s="377">
        <v>502020208</v>
      </c>
      <c r="B363" s="378" t="s">
        <v>1709</v>
      </c>
      <c r="C363" s="379">
        <v>0</v>
      </c>
    </row>
    <row r="364" spans="1:3">
      <c r="A364" s="377">
        <v>502020209</v>
      </c>
      <c r="B364" s="378" t="s">
        <v>1710</v>
      </c>
      <c r="C364" s="379">
        <v>0</v>
      </c>
    </row>
    <row r="365" spans="1:3">
      <c r="A365" s="377">
        <v>502020210</v>
      </c>
      <c r="B365" s="378" t="s">
        <v>1711</v>
      </c>
      <c r="C365" s="379">
        <v>0</v>
      </c>
    </row>
    <row r="366" spans="1:3">
      <c r="A366" s="377">
        <v>502020301</v>
      </c>
      <c r="B366" s="378" t="s">
        <v>1712</v>
      </c>
      <c r="C366" s="379">
        <v>15000</v>
      </c>
    </row>
    <row r="367" spans="1:3">
      <c r="A367" s="377">
        <v>502020302</v>
      </c>
      <c r="B367" s="378" t="s">
        <v>1713</v>
      </c>
      <c r="C367" s="379">
        <v>30000</v>
      </c>
    </row>
    <row r="368" spans="1:3">
      <c r="A368" s="374">
        <v>503010000</v>
      </c>
      <c r="B368" s="375" t="s">
        <v>1714</v>
      </c>
      <c r="C368" s="376">
        <v>5120000</v>
      </c>
    </row>
    <row r="369" spans="1:3">
      <c r="A369" s="377">
        <v>503010101</v>
      </c>
      <c r="B369" s="378" t="s">
        <v>1715</v>
      </c>
      <c r="C369" s="379">
        <v>5120000</v>
      </c>
    </row>
    <row r="370" spans="1:3">
      <c r="A370" s="374">
        <v>503020000</v>
      </c>
      <c r="B370" s="375" t="s">
        <v>1716</v>
      </c>
      <c r="C370" s="376">
        <v>0</v>
      </c>
    </row>
    <row r="371" spans="1:3">
      <c r="A371" s="377">
        <v>503020101</v>
      </c>
      <c r="B371" s="378" t="s">
        <v>1717</v>
      </c>
      <c r="C371" s="379">
        <v>0</v>
      </c>
    </row>
    <row r="372" spans="1:3">
      <c r="A372" s="374">
        <v>503030000</v>
      </c>
      <c r="B372" s="375" t="s">
        <v>1718</v>
      </c>
      <c r="C372" s="376">
        <v>2300000</v>
      </c>
    </row>
    <row r="373" spans="1:3">
      <c r="A373" s="377">
        <v>503030101</v>
      </c>
      <c r="B373" s="378" t="s">
        <v>1719</v>
      </c>
      <c r="C373" s="379">
        <v>2300000</v>
      </c>
    </row>
    <row r="374" spans="1:3">
      <c r="A374" s="374">
        <v>503040000</v>
      </c>
      <c r="B374" s="375" t="s">
        <v>1720</v>
      </c>
      <c r="C374" s="376">
        <v>0</v>
      </c>
    </row>
    <row r="375" spans="1:3">
      <c r="A375" s="377">
        <v>503040101</v>
      </c>
      <c r="B375" s="378" t="s">
        <v>1721</v>
      </c>
      <c r="C375" s="379">
        <v>0</v>
      </c>
    </row>
    <row r="376" spans="1:3">
      <c r="A376" s="374">
        <v>503050000</v>
      </c>
      <c r="B376" s="375" t="s">
        <v>1722</v>
      </c>
      <c r="C376" s="376">
        <v>0</v>
      </c>
    </row>
    <row r="377" spans="1:3">
      <c r="A377" s="377">
        <v>503050101</v>
      </c>
      <c r="B377" s="378" t="s">
        <v>1723</v>
      </c>
      <c r="C377" s="379">
        <v>0</v>
      </c>
    </row>
    <row r="378" spans="1:3">
      <c r="A378" s="374">
        <v>503060000</v>
      </c>
      <c r="B378" s="375" t="s">
        <v>1724</v>
      </c>
      <c r="C378" s="376">
        <v>0</v>
      </c>
    </row>
    <row r="379" spans="1:3">
      <c r="A379" s="377">
        <v>503060101</v>
      </c>
      <c r="B379" s="378" t="s">
        <v>1725</v>
      </c>
      <c r="C379" s="379">
        <v>0</v>
      </c>
    </row>
    <row r="380" spans="1:3">
      <c r="A380" s="374">
        <v>503070000</v>
      </c>
      <c r="B380" s="375" t="s">
        <v>1726</v>
      </c>
      <c r="C380" s="380">
        <v>0</v>
      </c>
    </row>
    <row r="381" spans="1:3">
      <c r="A381" s="377">
        <v>503070101</v>
      </c>
      <c r="B381" s="378" t="s">
        <v>1727</v>
      </c>
      <c r="C381" s="379">
        <v>0</v>
      </c>
    </row>
    <row r="382" spans="1:3">
      <c r="A382" s="374">
        <v>504010000</v>
      </c>
      <c r="B382" s="375" t="s">
        <v>1728</v>
      </c>
      <c r="C382" s="376">
        <v>150358.79999999999</v>
      </c>
    </row>
    <row r="383" spans="1:3">
      <c r="A383" s="377">
        <v>504010101</v>
      </c>
      <c r="B383" s="378" t="s">
        <v>1729</v>
      </c>
      <c r="C383" s="379">
        <v>150358.79999999999</v>
      </c>
    </row>
    <row r="384" spans="1:3">
      <c r="A384" s="374">
        <v>504020000</v>
      </c>
      <c r="B384" s="375" t="s">
        <v>1730</v>
      </c>
      <c r="C384" s="376">
        <v>6500000</v>
      </c>
    </row>
    <row r="385" spans="1:5">
      <c r="A385" s="377">
        <v>504020101</v>
      </c>
      <c r="B385" s="378" t="s">
        <v>1731</v>
      </c>
      <c r="C385" s="379">
        <v>6500000</v>
      </c>
    </row>
    <row r="386" spans="1:5">
      <c r="A386" s="377">
        <v>504020201</v>
      </c>
      <c r="B386" s="378" t="s">
        <v>1732</v>
      </c>
      <c r="C386" s="379">
        <v>0</v>
      </c>
    </row>
    <row r="387" spans="1:5">
      <c r="A387" s="374">
        <v>504030000</v>
      </c>
      <c r="B387" s="375" t="s">
        <v>1733</v>
      </c>
      <c r="C387" s="376">
        <v>100000</v>
      </c>
    </row>
    <row r="388" spans="1:5">
      <c r="A388" s="377">
        <v>504030101</v>
      </c>
      <c r="B388" s="378" t="s">
        <v>1734</v>
      </c>
      <c r="C388" s="379">
        <v>0</v>
      </c>
    </row>
    <row r="389" spans="1:5">
      <c r="A389" s="377">
        <v>504030201</v>
      </c>
      <c r="B389" s="378" t="s">
        <v>1735</v>
      </c>
      <c r="C389" s="379">
        <v>100000</v>
      </c>
    </row>
    <row r="390" spans="1:5">
      <c r="A390" s="374">
        <v>504040000</v>
      </c>
      <c r="B390" s="375" t="s">
        <v>1736</v>
      </c>
      <c r="C390" s="376">
        <v>0</v>
      </c>
    </row>
    <row r="391" spans="1:5">
      <c r="A391" s="377">
        <v>504040101</v>
      </c>
      <c r="B391" s="378" t="s">
        <v>1737</v>
      </c>
      <c r="C391" s="379">
        <v>0</v>
      </c>
    </row>
    <row r="392" spans="1:5">
      <c r="A392" s="374">
        <v>505010000</v>
      </c>
      <c r="B392" s="375" t="s">
        <v>1738</v>
      </c>
      <c r="C392" s="376">
        <v>47488166.554579414</v>
      </c>
      <c r="E392" s="381"/>
    </row>
    <row r="393" spans="1:5">
      <c r="A393" s="377">
        <v>505010101</v>
      </c>
      <c r="B393" s="378" t="s">
        <v>1739</v>
      </c>
      <c r="C393" s="379">
        <v>21738110.174444441</v>
      </c>
    </row>
    <row r="394" spans="1:5">
      <c r="A394" s="377">
        <v>505010102</v>
      </c>
      <c r="B394" s="378" t="s">
        <v>1740</v>
      </c>
      <c r="C394" s="379">
        <v>1116530.8555555558</v>
      </c>
    </row>
    <row r="395" spans="1:5">
      <c r="A395" s="377">
        <v>505010103</v>
      </c>
      <c r="B395" s="378" t="s">
        <v>1741</v>
      </c>
      <c r="C395" s="379">
        <v>342236.41111111117</v>
      </c>
    </row>
    <row r="396" spans="1:5">
      <c r="A396" s="377">
        <v>505010104</v>
      </c>
      <c r="B396" s="378" t="s">
        <v>1742</v>
      </c>
      <c r="C396" s="379">
        <v>7741687.0963724693</v>
      </c>
    </row>
    <row r="397" spans="1:5">
      <c r="A397" s="377">
        <v>505010105</v>
      </c>
      <c r="B397" s="378" t="s">
        <v>1743</v>
      </c>
      <c r="C397" s="379">
        <v>579591.54732200305</v>
      </c>
    </row>
    <row r="398" spans="1:5">
      <c r="A398" s="377">
        <v>505010106</v>
      </c>
      <c r="B398" s="378" t="s">
        <v>1744</v>
      </c>
      <c r="C398" s="379">
        <v>227696.67930507261</v>
      </c>
    </row>
    <row r="399" spans="1:5">
      <c r="A399" s="377">
        <v>505010107</v>
      </c>
      <c r="B399" s="378" t="s">
        <v>1745</v>
      </c>
      <c r="C399" s="379">
        <v>1672305.3733333333</v>
      </c>
    </row>
    <row r="400" spans="1:5">
      <c r="A400" s="377">
        <v>505010108</v>
      </c>
      <c r="B400" s="378" t="s">
        <v>1746</v>
      </c>
      <c r="C400" s="379">
        <v>124324.92</v>
      </c>
    </row>
    <row r="401" spans="1:3">
      <c r="A401" s="377">
        <v>505010109</v>
      </c>
      <c r="B401" s="378" t="s">
        <v>1747</v>
      </c>
      <c r="C401" s="379">
        <v>68170.466666666674</v>
      </c>
    </row>
    <row r="402" spans="1:3">
      <c r="A402" s="377">
        <v>505010110</v>
      </c>
      <c r="B402" s="378" t="s">
        <v>1748</v>
      </c>
      <c r="C402" s="379">
        <v>209084.00588101931</v>
      </c>
    </row>
    <row r="403" spans="1:3">
      <c r="A403" s="377">
        <v>505010111</v>
      </c>
      <c r="B403" s="378" t="s">
        <v>1749</v>
      </c>
      <c r="C403" s="379">
        <v>15653.348033873104</v>
      </c>
    </row>
    <row r="404" spans="1:3">
      <c r="A404" s="377">
        <v>505010112</v>
      </c>
      <c r="B404" s="378" t="s">
        <v>1750</v>
      </c>
      <c r="C404" s="379">
        <v>6149.529584735862</v>
      </c>
    </row>
    <row r="405" spans="1:3">
      <c r="A405" s="377">
        <v>505010113</v>
      </c>
      <c r="B405" s="378" t="s">
        <v>1751</v>
      </c>
      <c r="C405" s="379">
        <v>8590652.5342584513</v>
      </c>
    </row>
    <row r="406" spans="1:3">
      <c r="A406" s="377">
        <v>505010114</v>
      </c>
      <c r="B406" s="378" t="s">
        <v>1752</v>
      </c>
      <c r="C406" s="379">
        <v>521364.04963577021</v>
      </c>
    </row>
    <row r="407" spans="1:3">
      <c r="A407" s="377">
        <v>505010115</v>
      </c>
      <c r="B407" s="378" t="s">
        <v>1753</v>
      </c>
      <c r="C407" s="379">
        <v>175350.11468359313</v>
      </c>
    </row>
    <row r="408" spans="1:3">
      <c r="A408" s="377">
        <v>505010116</v>
      </c>
      <c r="B408" s="378" t="s">
        <v>1754</v>
      </c>
      <c r="C408" s="379">
        <v>0</v>
      </c>
    </row>
    <row r="409" spans="1:3">
      <c r="A409" s="377">
        <v>505010117</v>
      </c>
      <c r="B409" s="378" t="s">
        <v>1755</v>
      </c>
      <c r="C409" s="379">
        <v>0</v>
      </c>
    </row>
    <row r="410" spans="1:3">
      <c r="A410" s="377">
        <v>505010118</v>
      </c>
      <c r="B410" s="378" t="s">
        <v>1756</v>
      </c>
      <c r="C410" s="379">
        <v>0</v>
      </c>
    </row>
    <row r="411" spans="1:3">
      <c r="A411" s="377">
        <v>505010119</v>
      </c>
      <c r="B411" s="378" t="s">
        <v>1757</v>
      </c>
      <c r="C411" s="379">
        <v>0</v>
      </c>
    </row>
    <row r="412" spans="1:3">
      <c r="A412" s="377">
        <v>505010120</v>
      </c>
      <c r="B412" s="378" t="s">
        <v>1758</v>
      </c>
      <c r="C412" s="379">
        <v>0</v>
      </c>
    </row>
    <row r="413" spans="1:3">
      <c r="A413" s="377">
        <v>505010121</v>
      </c>
      <c r="B413" s="378" t="s">
        <v>1759</v>
      </c>
      <c r="C413" s="379">
        <v>0</v>
      </c>
    </row>
    <row r="414" spans="1:3">
      <c r="A414" s="377">
        <v>505010201</v>
      </c>
      <c r="B414" s="378" t="s">
        <v>1739</v>
      </c>
      <c r="C414" s="379">
        <v>2175994.2533333334</v>
      </c>
    </row>
    <row r="415" spans="1:3">
      <c r="A415" s="377">
        <v>505010202</v>
      </c>
      <c r="B415" s="378" t="s">
        <v>1740</v>
      </c>
      <c r="C415" s="379">
        <v>215188.63888888888</v>
      </c>
    </row>
    <row r="416" spans="1:3">
      <c r="A416" s="377">
        <v>505010203</v>
      </c>
      <c r="B416" s="378" t="s">
        <v>1741</v>
      </c>
      <c r="C416" s="379">
        <v>0</v>
      </c>
    </row>
    <row r="417" spans="1:3">
      <c r="A417" s="377">
        <v>505010204</v>
      </c>
      <c r="B417" s="378" t="s">
        <v>1742</v>
      </c>
      <c r="C417" s="379">
        <v>591799.54545278137</v>
      </c>
    </row>
    <row r="418" spans="1:3">
      <c r="A418" s="377">
        <v>505010205</v>
      </c>
      <c r="B418" s="378" t="s">
        <v>1743</v>
      </c>
      <c r="C418" s="379">
        <v>79972.911547673153</v>
      </c>
    </row>
    <row r="419" spans="1:3">
      <c r="A419" s="377">
        <v>505010206</v>
      </c>
      <c r="B419" s="378" t="s">
        <v>1744</v>
      </c>
      <c r="C419" s="379">
        <v>0</v>
      </c>
    </row>
    <row r="420" spans="1:3">
      <c r="A420" s="377">
        <v>505010207</v>
      </c>
      <c r="B420" s="378" t="s">
        <v>1745</v>
      </c>
      <c r="C420" s="379">
        <v>172722.28</v>
      </c>
    </row>
    <row r="421" spans="1:3">
      <c r="A421" s="377">
        <v>505010208</v>
      </c>
      <c r="B421" s="378" t="s">
        <v>1746</v>
      </c>
      <c r="C421" s="379">
        <v>25841.41333333333</v>
      </c>
    </row>
    <row r="422" spans="1:3">
      <c r="A422" s="377">
        <v>505010209</v>
      </c>
      <c r="B422" s="378" t="s">
        <v>1747</v>
      </c>
      <c r="C422" s="379">
        <v>0</v>
      </c>
    </row>
    <row r="423" spans="1:3">
      <c r="A423" s="377">
        <v>505010210</v>
      </c>
      <c r="B423" s="378" t="s">
        <v>1748</v>
      </c>
      <c r="C423" s="379">
        <v>136327.76548842268</v>
      </c>
    </row>
    <row r="424" spans="1:3">
      <c r="A424" s="377">
        <v>505010211</v>
      </c>
      <c r="B424" s="378" t="s">
        <v>1749</v>
      </c>
      <c r="C424" s="379">
        <v>18422.671011949009</v>
      </c>
    </row>
    <row r="425" spans="1:3">
      <c r="A425" s="377">
        <v>505010212</v>
      </c>
      <c r="B425" s="378" t="s">
        <v>1750</v>
      </c>
      <c r="C425" s="379">
        <v>0</v>
      </c>
    </row>
    <row r="426" spans="1:3">
      <c r="A426" s="377">
        <v>505010213</v>
      </c>
      <c r="B426" s="378" t="s">
        <v>1751</v>
      </c>
      <c r="C426" s="379">
        <v>844160.4532289207</v>
      </c>
    </row>
    <row r="427" spans="1:3">
      <c r="A427" s="377">
        <v>505010214</v>
      </c>
      <c r="B427" s="378" t="s">
        <v>1752</v>
      </c>
      <c r="C427" s="379">
        <v>98829.516106017167</v>
      </c>
    </row>
    <row r="428" spans="1:3">
      <c r="A428" s="377">
        <v>505010215</v>
      </c>
      <c r="B428" s="378" t="s">
        <v>1753</v>
      </c>
      <c r="C428" s="379">
        <v>0</v>
      </c>
    </row>
    <row r="429" spans="1:3">
      <c r="A429" s="377">
        <v>505010216</v>
      </c>
      <c r="B429" s="378" t="s">
        <v>1754</v>
      </c>
      <c r="C429" s="379">
        <v>0</v>
      </c>
    </row>
    <row r="430" spans="1:3">
      <c r="A430" s="377">
        <v>505010217</v>
      </c>
      <c r="B430" s="378" t="s">
        <v>1755</v>
      </c>
      <c r="C430" s="379">
        <v>0</v>
      </c>
    </row>
    <row r="431" spans="1:3">
      <c r="A431" s="377">
        <v>505010218</v>
      </c>
      <c r="B431" s="378" t="s">
        <v>1756</v>
      </c>
      <c r="C431" s="379">
        <v>0</v>
      </c>
    </row>
    <row r="432" spans="1:3">
      <c r="A432" s="377">
        <v>505010219</v>
      </c>
      <c r="B432" s="378" t="s">
        <v>1757</v>
      </c>
      <c r="C432" s="379">
        <v>0</v>
      </c>
    </row>
    <row r="433" spans="1:5">
      <c r="A433" s="377">
        <v>505010220</v>
      </c>
      <c r="B433" s="378" t="s">
        <v>1758</v>
      </c>
      <c r="C433" s="379">
        <v>0</v>
      </c>
    </row>
    <row r="434" spans="1:5">
      <c r="A434" s="377">
        <v>505010221</v>
      </c>
      <c r="B434" s="378" t="s">
        <v>1759</v>
      </c>
      <c r="C434" s="379">
        <v>0</v>
      </c>
    </row>
    <row r="435" spans="1:5">
      <c r="A435" s="374">
        <v>505020000</v>
      </c>
      <c r="B435" s="375" t="s">
        <v>1760</v>
      </c>
      <c r="C435" s="376">
        <v>36493863.049991533</v>
      </c>
      <c r="E435" s="381"/>
    </row>
    <row r="436" spans="1:5">
      <c r="A436" s="377">
        <v>505020101</v>
      </c>
      <c r="B436" s="378" t="s">
        <v>1761</v>
      </c>
      <c r="C436" s="379">
        <v>20787738.27</v>
      </c>
    </row>
    <row r="437" spans="1:5">
      <c r="A437" s="377">
        <v>505020102</v>
      </c>
      <c r="B437" s="378" t="s">
        <v>1762</v>
      </c>
      <c r="C437" s="379">
        <v>1843506.4844444441</v>
      </c>
    </row>
    <row r="438" spans="1:5">
      <c r="A438" s="377">
        <v>505020103</v>
      </c>
      <c r="B438" s="378" t="s">
        <v>1763</v>
      </c>
      <c r="C438" s="379">
        <v>0</v>
      </c>
    </row>
    <row r="439" spans="1:5">
      <c r="A439" s="377">
        <v>505020104</v>
      </c>
      <c r="B439" s="378" t="s">
        <v>1764</v>
      </c>
      <c r="C439" s="379">
        <v>2690576.4368429617</v>
      </c>
    </row>
    <row r="440" spans="1:5">
      <c r="A440" s="377">
        <v>505020105</v>
      </c>
      <c r="B440" s="378" t="s">
        <v>1765</v>
      </c>
      <c r="C440" s="379">
        <v>255494.36270138319</v>
      </c>
    </row>
    <row r="441" spans="1:5">
      <c r="A441" s="377">
        <v>505020106</v>
      </c>
      <c r="B441" s="378" t="s">
        <v>1766</v>
      </c>
      <c r="C441" s="379">
        <v>0</v>
      </c>
    </row>
    <row r="442" spans="1:5">
      <c r="A442" s="377">
        <v>505020107</v>
      </c>
      <c r="B442" s="378" t="s">
        <v>1767</v>
      </c>
      <c r="C442" s="379">
        <v>2106892.9619989153</v>
      </c>
    </row>
    <row r="443" spans="1:5">
      <c r="A443" s="377">
        <v>505020108</v>
      </c>
      <c r="B443" s="378" t="s">
        <v>1768</v>
      </c>
      <c r="C443" s="379">
        <v>224095.18124491454</v>
      </c>
    </row>
    <row r="444" spans="1:5">
      <c r="A444" s="377">
        <v>505020109</v>
      </c>
      <c r="B444" s="378" t="s">
        <v>1769</v>
      </c>
      <c r="C444" s="379">
        <v>0</v>
      </c>
    </row>
    <row r="445" spans="1:5">
      <c r="A445" s="377">
        <v>505020110</v>
      </c>
      <c r="B445" s="378" t="s">
        <v>1770</v>
      </c>
      <c r="C445" s="379">
        <v>666441.5846053703</v>
      </c>
    </row>
    <row r="446" spans="1:5">
      <c r="A446" s="377">
        <v>505020111</v>
      </c>
      <c r="B446" s="378" t="s">
        <v>1771</v>
      </c>
      <c r="C446" s="379">
        <v>63284.605337672903</v>
      </c>
    </row>
    <row r="447" spans="1:5">
      <c r="A447" s="377">
        <v>505020112</v>
      </c>
      <c r="B447" s="378" t="s">
        <v>1772</v>
      </c>
      <c r="C447" s="379">
        <v>0</v>
      </c>
    </row>
    <row r="448" spans="1:5">
      <c r="A448" s="377">
        <v>505020113</v>
      </c>
      <c r="B448" s="378" t="s">
        <v>1751</v>
      </c>
      <c r="C448" s="379">
        <v>7176011.976058282</v>
      </c>
    </row>
    <row r="449" spans="1:3">
      <c r="A449" s="377">
        <v>505020114</v>
      </c>
      <c r="B449" s="378" t="s">
        <v>1752</v>
      </c>
      <c r="C449" s="379">
        <v>679821.18675759144</v>
      </c>
    </row>
    <row r="450" spans="1:3">
      <c r="A450" s="377">
        <v>505020115</v>
      </c>
      <c r="B450" s="378" t="s">
        <v>1753</v>
      </c>
      <c r="C450" s="379">
        <v>0</v>
      </c>
    </row>
    <row r="451" spans="1:3">
      <c r="A451" s="377">
        <v>505020116</v>
      </c>
      <c r="B451" s="378" t="s">
        <v>1754</v>
      </c>
      <c r="C451" s="379">
        <v>0</v>
      </c>
    </row>
    <row r="452" spans="1:3">
      <c r="A452" s="377">
        <v>505020117</v>
      </c>
      <c r="B452" s="378" t="s">
        <v>1755</v>
      </c>
      <c r="C452" s="379">
        <v>0</v>
      </c>
    </row>
    <row r="453" spans="1:3">
      <c r="A453" s="377">
        <v>505020118</v>
      </c>
      <c r="B453" s="378" t="s">
        <v>1756</v>
      </c>
      <c r="C453" s="379">
        <v>0</v>
      </c>
    </row>
    <row r="454" spans="1:3">
      <c r="A454" s="377">
        <v>505020119</v>
      </c>
      <c r="B454" s="378" t="s">
        <v>1757</v>
      </c>
      <c r="C454" s="379">
        <v>0</v>
      </c>
    </row>
    <row r="455" spans="1:3">
      <c r="A455" s="377">
        <v>505020120</v>
      </c>
      <c r="B455" s="378" t="s">
        <v>1758</v>
      </c>
      <c r="C455" s="379">
        <v>0</v>
      </c>
    </row>
    <row r="456" spans="1:3">
      <c r="A456" s="377">
        <v>505020121</v>
      </c>
      <c r="B456" s="378" t="s">
        <v>1759</v>
      </c>
      <c r="C456" s="379">
        <v>0</v>
      </c>
    </row>
    <row r="457" spans="1:3">
      <c r="A457" s="374">
        <v>506010000</v>
      </c>
      <c r="B457" s="375" t="s">
        <v>1773</v>
      </c>
      <c r="C457" s="376">
        <v>441966.86292948941</v>
      </c>
    </row>
    <row r="458" spans="1:3">
      <c r="A458" s="377">
        <v>506010101</v>
      </c>
      <c r="B458" s="378" t="s">
        <v>1739</v>
      </c>
      <c r="C458" s="379">
        <v>180066.98666666666</v>
      </c>
    </row>
    <row r="459" spans="1:3">
      <c r="A459" s="377">
        <v>506010102</v>
      </c>
      <c r="B459" s="378" t="s">
        <v>1740</v>
      </c>
      <c r="C459" s="379">
        <v>0</v>
      </c>
    </row>
    <row r="460" spans="1:3">
      <c r="A460" s="377">
        <v>506010103</v>
      </c>
      <c r="B460" s="378" t="s">
        <v>1741</v>
      </c>
      <c r="C460" s="379">
        <v>0</v>
      </c>
    </row>
    <row r="461" spans="1:3">
      <c r="A461" s="377">
        <v>506010104</v>
      </c>
      <c r="B461" s="378" t="s">
        <v>1742</v>
      </c>
      <c r="C461" s="379">
        <v>159247.71555555554</v>
      </c>
    </row>
    <row r="462" spans="1:3">
      <c r="A462" s="377">
        <v>506010105</v>
      </c>
      <c r="B462" s="378" t="s">
        <v>1743</v>
      </c>
      <c r="C462" s="379">
        <v>0</v>
      </c>
    </row>
    <row r="463" spans="1:3">
      <c r="A463" s="377">
        <v>506010106</v>
      </c>
      <c r="B463" s="378" t="s">
        <v>1744</v>
      </c>
      <c r="C463" s="379">
        <v>0</v>
      </c>
    </row>
    <row r="464" spans="1:3">
      <c r="A464" s="377">
        <v>506010107</v>
      </c>
      <c r="B464" s="378" t="s">
        <v>1745</v>
      </c>
      <c r="C464" s="379">
        <v>0</v>
      </c>
    </row>
    <row r="465" spans="1:3">
      <c r="A465" s="377">
        <v>506010108</v>
      </c>
      <c r="B465" s="378" t="s">
        <v>1746</v>
      </c>
      <c r="C465" s="379">
        <v>0</v>
      </c>
    </row>
    <row r="466" spans="1:3">
      <c r="A466" s="377">
        <v>506010109</v>
      </c>
      <c r="B466" s="378" t="s">
        <v>1747</v>
      </c>
      <c r="C466" s="379">
        <v>0</v>
      </c>
    </row>
    <row r="467" spans="1:3">
      <c r="A467" s="377">
        <v>506010110</v>
      </c>
      <c r="B467" s="378" t="s">
        <v>1748</v>
      </c>
      <c r="C467" s="379">
        <v>6907.2222222222226</v>
      </c>
    </row>
    <row r="468" spans="1:3">
      <c r="A468" s="377">
        <v>506010111</v>
      </c>
      <c r="B468" s="378" t="s">
        <v>1749</v>
      </c>
      <c r="C468" s="379">
        <v>0</v>
      </c>
    </row>
    <row r="469" spans="1:3">
      <c r="A469" s="377">
        <v>506010112</v>
      </c>
      <c r="B469" s="378" t="s">
        <v>1750</v>
      </c>
      <c r="C469" s="379">
        <v>0</v>
      </c>
    </row>
    <row r="470" spans="1:3">
      <c r="A470" s="377">
        <v>506010113</v>
      </c>
      <c r="B470" s="378" t="s">
        <v>1751</v>
      </c>
      <c r="C470" s="379">
        <v>95744.938485044942</v>
      </c>
    </row>
    <row r="471" spans="1:3">
      <c r="A471" s="377">
        <v>506010114</v>
      </c>
      <c r="B471" s="378" t="s">
        <v>1752</v>
      </c>
      <c r="C471" s="379">
        <v>0</v>
      </c>
    </row>
    <row r="472" spans="1:3">
      <c r="A472" s="377">
        <v>506010115</v>
      </c>
      <c r="B472" s="378" t="s">
        <v>1753</v>
      </c>
      <c r="C472" s="379">
        <v>0</v>
      </c>
    </row>
    <row r="473" spans="1:3">
      <c r="A473" s="377">
        <v>506010116</v>
      </c>
      <c r="B473" s="378" t="s">
        <v>1754</v>
      </c>
      <c r="C473" s="379">
        <v>0</v>
      </c>
    </row>
    <row r="474" spans="1:3">
      <c r="A474" s="377">
        <v>506010117</v>
      </c>
      <c r="B474" s="378" t="s">
        <v>1755</v>
      </c>
      <c r="C474" s="379">
        <v>0</v>
      </c>
    </row>
    <row r="475" spans="1:3">
      <c r="A475" s="377">
        <v>506010118</v>
      </c>
      <c r="B475" s="378" t="s">
        <v>1756</v>
      </c>
      <c r="C475" s="379">
        <v>0</v>
      </c>
    </row>
    <row r="476" spans="1:3">
      <c r="A476" s="377">
        <v>506010119</v>
      </c>
      <c r="B476" s="378" t="s">
        <v>1757</v>
      </c>
      <c r="C476" s="379">
        <v>0</v>
      </c>
    </row>
    <row r="477" spans="1:3">
      <c r="A477" s="377">
        <v>506010120</v>
      </c>
      <c r="B477" s="378" t="s">
        <v>1758</v>
      </c>
      <c r="C477" s="379">
        <v>0</v>
      </c>
    </row>
    <row r="478" spans="1:3">
      <c r="A478" s="377">
        <v>506010121</v>
      </c>
      <c r="B478" s="378" t="s">
        <v>1759</v>
      </c>
      <c r="C478" s="379">
        <v>0</v>
      </c>
    </row>
    <row r="479" spans="1:3">
      <c r="A479" s="374">
        <v>506020000</v>
      </c>
      <c r="B479" s="375" t="s">
        <v>1774</v>
      </c>
      <c r="C479" s="376">
        <v>0</v>
      </c>
    </row>
    <row r="480" spans="1:3">
      <c r="A480" s="377">
        <v>506020101</v>
      </c>
      <c r="B480" s="378" t="s">
        <v>1761</v>
      </c>
      <c r="C480" s="379">
        <v>0</v>
      </c>
    </row>
    <row r="481" spans="1:3">
      <c r="A481" s="377">
        <v>506020102</v>
      </c>
      <c r="B481" s="378" t="s">
        <v>1762</v>
      </c>
      <c r="C481" s="379">
        <v>0</v>
      </c>
    </row>
    <row r="482" spans="1:3">
      <c r="A482" s="377">
        <v>506020103</v>
      </c>
      <c r="B482" s="378" t="s">
        <v>1763</v>
      </c>
      <c r="C482" s="379">
        <v>0</v>
      </c>
    </row>
    <row r="483" spans="1:3">
      <c r="A483" s="377">
        <v>506020104</v>
      </c>
      <c r="B483" s="378" t="s">
        <v>1764</v>
      </c>
      <c r="C483" s="379">
        <v>0</v>
      </c>
    </row>
    <row r="484" spans="1:3">
      <c r="A484" s="377">
        <v>506020105</v>
      </c>
      <c r="B484" s="378" t="s">
        <v>1765</v>
      </c>
      <c r="C484" s="379">
        <v>0</v>
      </c>
    </row>
    <row r="485" spans="1:3">
      <c r="A485" s="377">
        <v>506020106</v>
      </c>
      <c r="B485" s="378" t="s">
        <v>1766</v>
      </c>
      <c r="C485" s="379">
        <v>0</v>
      </c>
    </row>
    <row r="486" spans="1:3">
      <c r="A486" s="377">
        <v>506020107</v>
      </c>
      <c r="B486" s="378" t="s">
        <v>1767</v>
      </c>
      <c r="C486" s="379">
        <v>0</v>
      </c>
    </row>
    <row r="487" spans="1:3">
      <c r="A487" s="377">
        <v>506020108</v>
      </c>
      <c r="B487" s="378" t="s">
        <v>1768</v>
      </c>
      <c r="C487" s="379">
        <v>0</v>
      </c>
    </row>
    <row r="488" spans="1:3">
      <c r="A488" s="377">
        <v>506020109</v>
      </c>
      <c r="B488" s="378" t="s">
        <v>1769</v>
      </c>
      <c r="C488" s="379">
        <v>0</v>
      </c>
    </row>
    <row r="489" spans="1:3">
      <c r="A489" s="377">
        <v>506020110</v>
      </c>
      <c r="B489" s="378" t="s">
        <v>1770</v>
      </c>
      <c r="C489" s="379">
        <v>0</v>
      </c>
    </row>
    <row r="490" spans="1:3">
      <c r="A490" s="377">
        <v>506020111</v>
      </c>
      <c r="B490" s="378" t="s">
        <v>1771</v>
      </c>
      <c r="C490" s="379">
        <v>0</v>
      </c>
    </row>
    <row r="491" spans="1:3">
      <c r="A491" s="377">
        <v>506020112</v>
      </c>
      <c r="B491" s="378" t="s">
        <v>1772</v>
      </c>
      <c r="C491" s="379">
        <v>0</v>
      </c>
    </row>
    <row r="492" spans="1:3">
      <c r="A492" s="377">
        <v>506020113</v>
      </c>
      <c r="B492" s="378" t="s">
        <v>1751</v>
      </c>
      <c r="C492" s="379">
        <v>0</v>
      </c>
    </row>
    <row r="493" spans="1:3">
      <c r="A493" s="377">
        <v>506020114</v>
      </c>
      <c r="B493" s="378" t="s">
        <v>1752</v>
      </c>
      <c r="C493" s="379">
        <v>0</v>
      </c>
    </row>
    <row r="494" spans="1:3">
      <c r="A494" s="377">
        <v>506020115</v>
      </c>
      <c r="B494" s="378" t="s">
        <v>1753</v>
      </c>
      <c r="C494" s="379">
        <v>0</v>
      </c>
    </row>
    <row r="495" spans="1:3">
      <c r="A495" s="377">
        <v>506020116</v>
      </c>
      <c r="B495" s="378" t="s">
        <v>1754</v>
      </c>
      <c r="C495" s="379">
        <v>0</v>
      </c>
    </row>
    <row r="496" spans="1:3">
      <c r="A496" s="377">
        <v>506020117</v>
      </c>
      <c r="B496" s="378" t="s">
        <v>1755</v>
      </c>
      <c r="C496" s="379">
        <v>0</v>
      </c>
    </row>
    <row r="497" spans="1:3">
      <c r="A497" s="377">
        <v>506020118</v>
      </c>
      <c r="B497" s="378" t="s">
        <v>1756</v>
      </c>
      <c r="C497" s="379">
        <v>0</v>
      </c>
    </row>
    <row r="498" spans="1:3">
      <c r="A498" s="377">
        <v>506020119</v>
      </c>
      <c r="B498" s="378" t="s">
        <v>1757</v>
      </c>
      <c r="C498" s="379">
        <v>0</v>
      </c>
    </row>
    <row r="499" spans="1:3">
      <c r="A499" s="377">
        <v>506020120</v>
      </c>
      <c r="B499" s="378" t="s">
        <v>1758</v>
      </c>
      <c r="C499" s="379">
        <v>0</v>
      </c>
    </row>
    <row r="500" spans="1:3">
      <c r="A500" s="377">
        <v>506020121</v>
      </c>
      <c r="B500" s="378" t="s">
        <v>1759</v>
      </c>
      <c r="C500" s="379">
        <v>0</v>
      </c>
    </row>
    <row r="501" spans="1:3">
      <c r="A501" s="374">
        <v>507010000</v>
      </c>
      <c r="B501" s="375" t="s">
        <v>1775</v>
      </c>
      <c r="C501" s="376">
        <v>0</v>
      </c>
    </row>
    <row r="502" spans="1:3">
      <c r="A502" s="377">
        <v>507010101</v>
      </c>
      <c r="B502" s="378" t="s">
        <v>1739</v>
      </c>
      <c r="C502" s="379">
        <v>0</v>
      </c>
    </row>
    <row r="503" spans="1:3">
      <c r="A503" s="377">
        <v>507010102</v>
      </c>
      <c r="B503" s="378" t="s">
        <v>1740</v>
      </c>
      <c r="C503" s="379">
        <v>0</v>
      </c>
    </row>
    <row r="504" spans="1:3">
      <c r="A504" s="377">
        <v>507010103</v>
      </c>
      <c r="B504" s="378" t="s">
        <v>1741</v>
      </c>
      <c r="C504" s="379">
        <v>0</v>
      </c>
    </row>
    <row r="505" spans="1:3">
      <c r="A505" s="377">
        <v>507010104</v>
      </c>
      <c r="B505" s="378" t="s">
        <v>1742</v>
      </c>
      <c r="C505" s="379">
        <v>0</v>
      </c>
    </row>
    <row r="506" spans="1:3">
      <c r="A506" s="377">
        <v>507010105</v>
      </c>
      <c r="B506" s="378" t="s">
        <v>1743</v>
      </c>
      <c r="C506" s="379">
        <v>0</v>
      </c>
    </row>
    <row r="507" spans="1:3">
      <c r="A507" s="377">
        <v>507010106</v>
      </c>
      <c r="B507" s="378" t="s">
        <v>1744</v>
      </c>
      <c r="C507" s="379">
        <v>0</v>
      </c>
    </row>
    <row r="508" spans="1:3">
      <c r="A508" s="377">
        <v>507010107</v>
      </c>
      <c r="B508" s="378" t="s">
        <v>1745</v>
      </c>
      <c r="C508" s="379">
        <v>0</v>
      </c>
    </row>
    <row r="509" spans="1:3">
      <c r="A509" s="377">
        <v>507010108</v>
      </c>
      <c r="B509" s="378" t="s">
        <v>1746</v>
      </c>
      <c r="C509" s="379">
        <v>0</v>
      </c>
    </row>
    <row r="510" spans="1:3">
      <c r="A510" s="377">
        <v>507010109</v>
      </c>
      <c r="B510" s="378" t="s">
        <v>1747</v>
      </c>
      <c r="C510" s="379">
        <v>0</v>
      </c>
    </row>
    <row r="511" spans="1:3">
      <c r="A511" s="377">
        <v>507010110</v>
      </c>
      <c r="B511" s="378" t="s">
        <v>1748</v>
      </c>
      <c r="C511" s="379">
        <v>0</v>
      </c>
    </row>
    <row r="512" spans="1:3">
      <c r="A512" s="377">
        <v>507010111</v>
      </c>
      <c r="B512" s="378" t="s">
        <v>1749</v>
      </c>
      <c r="C512" s="379">
        <v>0</v>
      </c>
    </row>
    <row r="513" spans="1:3">
      <c r="A513" s="377">
        <v>507010112</v>
      </c>
      <c r="B513" s="378" t="s">
        <v>1750</v>
      </c>
      <c r="C513" s="379">
        <v>0</v>
      </c>
    </row>
    <row r="514" spans="1:3">
      <c r="A514" s="377">
        <v>507010113</v>
      </c>
      <c r="B514" s="378" t="s">
        <v>1751</v>
      </c>
      <c r="C514" s="379">
        <v>0</v>
      </c>
    </row>
    <row r="515" spans="1:3">
      <c r="A515" s="377">
        <v>507010114</v>
      </c>
      <c r="B515" s="378" t="s">
        <v>1752</v>
      </c>
      <c r="C515" s="379">
        <v>0</v>
      </c>
    </row>
    <row r="516" spans="1:3">
      <c r="A516" s="377">
        <v>507010115</v>
      </c>
      <c r="B516" s="378" t="s">
        <v>1753</v>
      </c>
      <c r="C516" s="379">
        <v>0</v>
      </c>
    </row>
    <row r="517" spans="1:3">
      <c r="A517" s="377">
        <v>507010116</v>
      </c>
      <c r="B517" s="378" t="s">
        <v>1754</v>
      </c>
      <c r="C517" s="379">
        <v>0</v>
      </c>
    </row>
    <row r="518" spans="1:3">
      <c r="A518" s="377">
        <v>507010117</v>
      </c>
      <c r="B518" s="378" t="s">
        <v>1755</v>
      </c>
      <c r="C518" s="379">
        <v>0</v>
      </c>
    </row>
    <row r="519" spans="1:3">
      <c r="A519" s="377">
        <v>507010118</v>
      </c>
      <c r="B519" s="378" t="s">
        <v>1756</v>
      </c>
      <c r="C519" s="379">
        <v>0</v>
      </c>
    </row>
    <row r="520" spans="1:3">
      <c r="A520" s="377">
        <v>507010119</v>
      </c>
      <c r="B520" s="378" t="s">
        <v>1757</v>
      </c>
      <c r="C520" s="379">
        <v>0</v>
      </c>
    </row>
    <row r="521" spans="1:3">
      <c r="A521" s="377">
        <v>507010120</v>
      </c>
      <c r="B521" s="378" t="s">
        <v>1758</v>
      </c>
      <c r="C521" s="379">
        <v>0</v>
      </c>
    </row>
    <row r="522" spans="1:3">
      <c r="A522" s="377">
        <v>507010121</v>
      </c>
      <c r="B522" s="378" t="s">
        <v>1759</v>
      </c>
      <c r="C522" s="379">
        <v>0</v>
      </c>
    </row>
    <row r="523" spans="1:3">
      <c r="A523" s="374">
        <v>507020000</v>
      </c>
      <c r="B523" s="375" t="s">
        <v>1776</v>
      </c>
      <c r="C523" s="376">
        <v>7220749.2150274953</v>
      </c>
    </row>
    <row r="524" spans="1:3">
      <c r="A524" s="377">
        <v>507020101</v>
      </c>
      <c r="B524" s="378" t="s">
        <v>1761</v>
      </c>
      <c r="C524" s="379">
        <v>4218131.0022222223</v>
      </c>
    </row>
    <row r="525" spans="1:3">
      <c r="A525" s="377">
        <v>507020102</v>
      </c>
      <c r="B525" s="378" t="s">
        <v>1762</v>
      </c>
      <c r="C525" s="379">
        <v>115275.89666666665</v>
      </c>
    </row>
    <row r="526" spans="1:3">
      <c r="A526" s="377">
        <v>507020103</v>
      </c>
      <c r="B526" s="378" t="s">
        <v>1763</v>
      </c>
      <c r="C526" s="379">
        <v>0</v>
      </c>
    </row>
    <row r="527" spans="1:3">
      <c r="A527" s="377">
        <v>507020104</v>
      </c>
      <c r="B527" s="378" t="s">
        <v>1764</v>
      </c>
      <c r="C527" s="379">
        <v>643467.28384052066</v>
      </c>
    </row>
    <row r="528" spans="1:3">
      <c r="A528" s="377">
        <v>507020105</v>
      </c>
      <c r="B528" s="378" t="s">
        <v>1765</v>
      </c>
      <c r="C528" s="379">
        <v>9462.7541741253062</v>
      </c>
    </row>
    <row r="529" spans="1:3">
      <c r="A529" s="377">
        <v>507020106</v>
      </c>
      <c r="B529" s="378" t="s">
        <v>1766</v>
      </c>
      <c r="C529" s="379">
        <v>0</v>
      </c>
    </row>
    <row r="530" spans="1:3">
      <c r="A530" s="377">
        <v>507020107</v>
      </c>
      <c r="B530" s="378" t="s">
        <v>1767</v>
      </c>
      <c r="C530" s="379">
        <v>493980.45646867366</v>
      </c>
    </row>
    <row r="531" spans="1:3">
      <c r="A531" s="377">
        <v>507020108</v>
      </c>
      <c r="B531" s="378" t="s">
        <v>1768</v>
      </c>
      <c r="C531" s="379">
        <v>22485.006712774615</v>
      </c>
    </row>
    <row r="532" spans="1:3">
      <c r="A532" s="377">
        <v>507020109</v>
      </c>
      <c r="B532" s="378" t="s">
        <v>1769</v>
      </c>
      <c r="C532" s="379">
        <v>0</v>
      </c>
    </row>
    <row r="533" spans="1:3">
      <c r="A533" s="377">
        <v>507020110</v>
      </c>
      <c r="B533" s="378" t="s">
        <v>1770</v>
      </c>
      <c r="C533" s="379">
        <v>159383.4504800651</v>
      </c>
    </row>
    <row r="534" spans="1:3">
      <c r="A534" s="377">
        <v>507020111</v>
      </c>
      <c r="B534" s="378" t="s">
        <v>1771</v>
      </c>
      <c r="C534" s="379">
        <v>2343.8742717656637</v>
      </c>
    </row>
    <row r="535" spans="1:3">
      <c r="A535" s="377">
        <v>507020112</v>
      </c>
      <c r="B535" s="378" t="s">
        <v>1772</v>
      </c>
      <c r="C535" s="379">
        <v>0</v>
      </c>
    </row>
    <row r="536" spans="1:3">
      <c r="A536" s="377">
        <v>507020113</v>
      </c>
      <c r="B536" s="378" t="s">
        <v>1751</v>
      </c>
      <c r="C536" s="379">
        <v>1514790.4176107869</v>
      </c>
    </row>
    <row r="537" spans="1:3">
      <c r="A537" s="377">
        <v>507020114</v>
      </c>
      <c r="B537" s="378" t="s">
        <v>1752</v>
      </c>
      <c r="C537" s="379">
        <v>41429.072579895037</v>
      </c>
    </row>
    <row r="538" spans="1:3">
      <c r="A538" s="377">
        <v>507020115</v>
      </c>
      <c r="B538" s="378" t="s">
        <v>1753</v>
      </c>
      <c r="C538" s="379">
        <v>0</v>
      </c>
    </row>
    <row r="539" spans="1:3">
      <c r="A539" s="377">
        <v>507020116</v>
      </c>
      <c r="B539" s="378" t="s">
        <v>1754</v>
      </c>
      <c r="C539" s="379">
        <v>0</v>
      </c>
    </row>
    <row r="540" spans="1:3">
      <c r="A540" s="377">
        <v>507020117</v>
      </c>
      <c r="B540" s="378" t="s">
        <v>1755</v>
      </c>
      <c r="C540" s="379">
        <v>0</v>
      </c>
    </row>
    <row r="541" spans="1:3">
      <c r="A541" s="377">
        <v>507020118</v>
      </c>
      <c r="B541" s="378" t="s">
        <v>1756</v>
      </c>
      <c r="C541" s="379">
        <v>0</v>
      </c>
    </row>
    <row r="542" spans="1:3">
      <c r="A542" s="377">
        <v>507020119</v>
      </c>
      <c r="B542" s="378" t="s">
        <v>1757</v>
      </c>
      <c r="C542" s="379">
        <v>0</v>
      </c>
    </row>
    <row r="543" spans="1:3">
      <c r="A543" s="377">
        <v>507020120</v>
      </c>
      <c r="B543" s="378" t="s">
        <v>1758</v>
      </c>
      <c r="C543" s="379">
        <v>0</v>
      </c>
    </row>
    <row r="544" spans="1:3">
      <c r="A544" s="377">
        <v>507020121</v>
      </c>
      <c r="B544" s="378" t="s">
        <v>1759</v>
      </c>
      <c r="C544" s="379">
        <v>0</v>
      </c>
    </row>
    <row r="545" spans="1:3">
      <c r="A545" s="374">
        <v>508010000</v>
      </c>
      <c r="B545" s="375" t="s">
        <v>1777</v>
      </c>
      <c r="C545" s="376">
        <v>574653.03219473257</v>
      </c>
    </row>
    <row r="546" spans="1:3">
      <c r="A546" s="377">
        <v>508010101</v>
      </c>
      <c r="B546" s="378" t="s">
        <v>1739</v>
      </c>
      <c r="C546" s="379">
        <v>242153.57111111109</v>
      </c>
    </row>
    <row r="547" spans="1:3">
      <c r="A547" s="377">
        <v>508010102</v>
      </c>
      <c r="B547" s="378" t="s">
        <v>1740</v>
      </c>
      <c r="C547" s="379">
        <v>0</v>
      </c>
    </row>
    <row r="548" spans="1:3">
      <c r="A548" s="377">
        <v>508010103</v>
      </c>
      <c r="B548" s="378" t="s">
        <v>1741</v>
      </c>
      <c r="C548" s="379">
        <v>0</v>
      </c>
    </row>
    <row r="549" spans="1:3">
      <c r="A549" s="377">
        <v>508010104</v>
      </c>
      <c r="B549" s="378" t="s">
        <v>1742</v>
      </c>
      <c r="C549" s="379">
        <v>199059.64444444445</v>
      </c>
    </row>
    <row r="550" spans="1:3">
      <c r="A550" s="377">
        <v>508010105</v>
      </c>
      <c r="B550" s="378" t="s">
        <v>1743</v>
      </c>
      <c r="C550" s="379">
        <v>0</v>
      </c>
    </row>
    <row r="551" spans="1:3">
      <c r="A551" s="377">
        <v>508010106</v>
      </c>
      <c r="B551" s="378" t="s">
        <v>1744</v>
      </c>
      <c r="C551" s="379">
        <v>0</v>
      </c>
    </row>
    <row r="552" spans="1:3">
      <c r="A552" s="377">
        <v>508010107</v>
      </c>
      <c r="B552" s="378" t="s">
        <v>1745</v>
      </c>
      <c r="C552" s="379">
        <v>0</v>
      </c>
    </row>
    <row r="553" spans="1:3">
      <c r="A553" s="377">
        <v>508010108</v>
      </c>
      <c r="B553" s="378" t="s">
        <v>1746</v>
      </c>
      <c r="C553" s="379">
        <v>0</v>
      </c>
    </row>
    <row r="554" spans="1:3">
      <c r="A554" s="377">
        <v>508010109</v>
      </c>
      <c r="B554" s="378" t="s">
        <v>1747</v>
      </c>
      <c r="C554" s="379">
        <v>0</v>
      </c>
    </row>
    <row r="555" spans="1:3">
      <c r="A555" s="377">
        <v>508010110</v>
      </c>
      <c r="B555" s="378" t="s">
        <v>1748</v>
      </c>
      <c r="C555" s="379">
        <v>8634.0277777777774</v>
      </c>
    </row>
    <row r="556" spans="1:3">
      <c r="A556" s="377">
        <v>508010111</v>
      </c>
      <c r="B556" s="378" t="s">
        <v>1749</v>
      </c>
      <c r="C556" s="379">
        <v>0</v>
      </c>
    </row>
    <row r="557" spans="1:3">
      <c r="A557" s="377">
        <v>508010112</v>
      </c>
      <c r="B557" s="378" t="s">
        <v>1750</v>
      </c>
      <c r="C557" s="379">
        <v>0</v>
      </c>
    </row>
    <row r="558" spans="1:3">
      <c r="A558" s="377">
        <v>508010113</v>
      </c>
      <c r="B558" s="378" t="s">
        <v>1751</v>
      </c>
      <c r="C558" s="379">
        <v>124805.78886139933</v>
      </c>
    </row>
    <row r="559" spans="1:3">
      <c r="A559" s="377">
        <v>508010114</v>
      </c>
      <c r="B559" s="378" t="s">
        <v>1752</v>
      </c>
      <c r="C559" s="379">
        <v>0</v>
      </c>
    </row>
    <row r="560" spans="1:3">
      <c r="A560" s="377">
        <v>508010115</v>
      </c>
      <c r="B560" s="378" t="s">
        <v>1753</v>
      </c>
      <c r="C560" s="379">
        <v>0</v>
      </c>
    </row>
    <row r="561" spans="1:3">
      <c r="A561" s="377">
        <v>508010116</v>
      </c>
      <c r="B561" s="378" t="s">
        <v>1754</v>
      </c>
      <c r="C561" s="379">
        <v>0</v>
      </c>
    </row>
    <row r="562" spans="1:3">
      <c r="A562" s="377">
        <v>508010117</v>
      </c>
      <c r="B562" s="378" t="s">
        <v>1755</v>
      </c>
      <c r="C562" s="379">
        <v>0</v>
      </c>
    </row>
    <row r="563" spans="1:3">
      <c r="A563" s="377">
        <v>508010118</v>
      </c>
      <c r="B563" s="378" t="s">
        <v>1756</v>
      </c>
      <c r="C563" s="379">
        <v>0</v>
      </c>
    </row>
    <row r="564" spans="1:3">
      <c r="A564" s="377">
        <v>508010119</v>
      </c>
      <c r="B564" s="378" t="s">
        <v>1757</v>
      </c>
      <c r="C564" s="379">
        <v>0</v>
      </c>
    </row>
    <row r="565" spans="1:3">
      <c r="A565" s="377">
        <v>508010120</v>
      </c>
      <c r="B565" s="378" t="s">
        <v>1758</v>
      </c>
      <c r="C565" s="379">
        <v>0</v>
      </c>
    </row>
    <row r="566" spans="1:3">
      <c r="A566" s="377">
        <v>508010121</v>
      </c>
      <c r="B566" s="378" t="s">
        <v>1759</v>
      </c>
      <c r="C566" s="379">
        <v>0</v>
      </c>
    </row>
    <row r="567" spans="1:3">
      <c r="A567" s="374">
        <v>508020000</v>
      </c>
      <c r="B567" s="375" t="s">
        <v>1778</v>
      </c>
      <c r="C567" s="376">
        <v>3445512.4681106624</v>
      </c>
    </row>
    <row r="568" spans="1:3">
      <c r="A568" s="377">
        <v>508020101</v>
      </c>
      <c r="B568" s="378" t="s">
        <v>1761</v>
      </c>
      <c r="C568" s="379">
        <v>2124644.4266666672</v>
      </c>
    </row>
    <row r="569" spans="1:3">
      <c r="A569" s="377">
        <v>508020102</v>
      </c>
      <c r="B569" s="378" t="s">
        <v>1762</v>
      </c>
      <c r="C569" s="379">
        <v>0</v>
      </c>
    </row>
    <row r="570" spans="1:3">
      <c r="A570" s="377">
        <v>508020103</v>
      </c>
      <c r="B570" s="378" t="s">
        <v>1763</v>
      </c>
      <c r="C570" s="379">
        <v>0</v>
      </c>
    </row>
    <row r="571" spans="1:3">
      <c r="A571" s="377">
        <v>508020104</v>
      </c>
      <c r="B571" s="378" t="s">
        <v>1764</v>
      </c>
      <c r="C571" s="379">
        <v>277574.12244100886</v>
      </c>
    </row>
    <row r="572" spans="1:3">
      <c r="A572" s="377">
        <v>508020105</v>
      </c>
      <c r="B572" s="378" t="s">
        <v>1765</v>
      </c>
      <c r="C572" s="379">
        <v>0</v>
      </c>
    </row>
    <row r="573" spans="1:3">
      <c r="A573" s="377">
        <v>508020106</v>
      </c>
      <c r="B573" s="378" t="s">
        <v>1766</v>
      </c>
      <c r="C573" s="379">
        <v>0</v>
      </c>
    </row>
    <row r="574" spans="1:3">
      <c r="A574" s="377">
        <v>508020107</v>
      </c>
      <c r="B574" s="378" t="s">
        <v>1767</v>
      </c>
      <c r="C574" s="379">
        <v>219949.93024138865</v>
      </c>
    </row>
    <row r="575" spans="1:3">
      <c r="A575" s="377">
        <v>508020108</v>
      </c>
      <c r="B575" s="378" t="s">
        <v>1768</v>
      </c>
      <c r="C575" s="379">
        <v>0</v>
      </c>
    </row>
    <row r="576" spans="1:3">
      <c r="A576" s="377">
        <v>508020109</v>
      </c>
      <c r="B576" s="378" t="s">
        <v>1769</v>
      </c>
      <c r="C576" s="379">
        <v>0</v>
      </c>
    </row>
    <row r="577" spans="1:3">
      <c r="A577" s="377">
        <v>508020110</v>
      </c>
      <c r="B577" s="378" t="s">
        <v>1770</v>
      </c>
      <c r="C577" s="379">
        <v>68753.645305126105</v>
      </c>
    </row>
    <row r="578" spans="1:3">
      <c r="A578" s="377">
        <v>508020111</v>
      </c>
      <c r="B578" s="378" t="s">
        <v>1771</v>
      </c>
      <c r="C578" s="379">
        <v>0</v>
      </c>
    </row>
    <row r="579" spans="1:3">
      <c r="A579" s="377">
        <v>508020112</v>
      </c>
      <c r="B579" s="378" t="s">
        <v>1772</v>
      </c>
      <c r="C579" s="379">
        <v>0</v>
      </c>
    </row>
    <row r="580" spans="1:3">
      <c r="A580" s="377">
        <v>508020113</v>
      </c>
      <c r="B580" s="378" t="s">
        <v>1751</v>
      </c>
      <c r="C580" s="379">
        <v>754590.34345647192</v>
      </c>
    </row>
    <row r="581" spans="1:3">
      <c r="A581" s="377">
        <v>508020114</v>
      </c>
      <c r="B581" s="378" t="s">
        <v>1752</v>
      </c>
      <c r="C581" s="379">
        <v>0</v>
      </c>
    </row>
    <row r="582" spans="1:3">
      <c r="A582" s="377">
        <v>508020115</v>
      </c>
      <c r="B582" s="378" t="s">
        <v>1753</v>
      </c>
      <c r="C582" s="379">
        <v>0</v>
      </c>
    </row>
    <row r="583" spans="1:3">
      <c r="A583" s="377">
        <v>508020116</v>
      </c>
      <c r="B583" s="378" t="s">
        <v>1754</v>
      </c>
      <c r="C583" s="379">
        <v>0</v>
      </c>
    </row>
    <row r="584" spans="1:3">
      <c r="A584" s="377">
        <v>508020117</v>
      </c>
      <c r="B584" s="378" t="s">
        <v>1755</v>
      </c>
      <c r="C584" s="379">
        <v>0</v>
      </c>
    </row>
    <row r="585" spans="1:3">
      <c r="A585" s="377">
        <v>508020118</v>
      </c>
      <c r="B585" s="378" t="s">
        <v>1756</v>
      </c>
      <c r="C585" s="379">
        <v>0</v>
      </c>
    </row>
    <row r="586" spans="1:3">
      <c r="A586" s="377">
        <v>508020119</v>
      </c>
      <c r="B586" s="378" t="s">
        <v>1757</v>
      </c>
      <c r="C586" s="379">
        <v>0</v>
      </c>
    </row>
    <row r="587" spans="1:3">
      <c r="A587" s="377">
        <v>508020120</v>
      </c>
      <c r="B587" s="378" t="s">
        <v>1758</v>
      </c>
      <c r="C587" s="379">
        <v>0</v>
      </c>
    </row>
    <row r="588" spans="1:3">
      <c r="A588" s="377">
        <v>508020121</v>
      </c>
      <c r="B588" s="378" t="s">
        <v>1759</v>
      </c>
      <c r="C588" s="379">
        <v>0</v>
      </c>
    </row>
    <row r="589" spans="1:3">
      <c r="A589" s="374">
        <v>509010000</v>
      </c>
      <c r="B589" s="375" t="s">
        <v>1779</v>
      </c>
      <c r="C589" s="376">
        <v>280000</v>
      </c>
    </row>
    <row r="590" spans="1:3">
      <c r="A590" s="377">
        <v>509010101</v>
      </c>
      <c r="B590" s="378" t="s">
        <v>1780</v>
      </c>
      <c r="C590" s="379">
        <v>0</v>
      </c>
    </row>
    <row r="591" spans="1:3">
      <c r="A591" s="377">
        <v>509010102</v>
      </c>
      <c r="B591" s="378" t="s">
        <v>1781</v>
      </c>
      <c r="C591" s="379">
        <v>250000</v>
      </c>
    </row>
    <row r="592" spans="1:3">
      <c r="A592" s="377">
        <v>509010103</v>
      </c>
      <c r="B592" s="378" t="s">
        <v>1782</v>
      </c>
      <c r="C592" s="379">
        <v>30000</v>
      </c>
    </row>
    <row r="593" spans="1:8">
      <c r="A593" s="374">
        <v>509020000</v>
      </c>
      <c r="B593" s="375" t="s">
        <v>1783</v>
      </c>
      <c r="C593" s="376">
        <v>0</v>
      </c>
    </row>
    <row r="594" spans="1:8">
      <c r="A594" s="377">
        <v>509020101</v>
      </c>
      <c r="B594" s="378" t="s">
        <v>1784</v>
      </c>
      <c r="C594" s="379">
        <v>0</v>
      </c>
    </row>
    <row r="595" spans="1:8">
      <c r="A595" s="374">
        <v>509030000</v>
      </c>
      <c r="B595" s="375" t="s">
        <v>1785</v>
      </c>
      <c r="C595" s="376">
        <v>433132.57999999996</v>
      </c>
    </row>
    <row r="596" spans="1:8">
      <c r="A596" s="377">
        <v>509030101</v>
      </c>
      <c r="B596" s="378" t="s">
        <v>1786</v>
      </c>
      <c r="C596" s="379">
        <v>131670.49</v>
      </c>
    </row>
    <row r="597" spans="1:8">
      <c r="A597" s="377">
        <v>509030102</v>
      </c>
      <c r="B597" s="378" t="s">
        <v>1787</v>
      </c>
      <c r="C597" s="379">
        <v>51462.09</v>
      </c>
    </row>
    <row r="598" spans="1:8">
      <c r="A598" s="377">
        <v>509030201</v>
      </c>
      <c r="B598" s="378" t="s">
        <v>1788</v>
      </c>
      <c r="C598" s="379">
        <v>250000</v>
      </c>
      <c r="D598" s="381"/>
      <c r="E598" s="381"/>
      <c r="F598" s="381"/>
      <c r="G598" s="381"/>
      <c r="H598" s="381"/>
    </row>
    <row r="599" spans="1:8">
      <c r="A599" s="374">
        <v>510010000</v>
      </c>
      <c r="B599" s="375" t="s">
        <v>1789</v>
      </c>
      <c r="C599" s="376">
        <v>8149.25</v>
      </c>
    </row>
    <row r="600" spans="1:8">
      <c r="A600" s="377">
        <v>510010101</v>
      </c>
      <c r="B600" s="378" t="s">
        <v>1790</v>
      </c>
      <c r="C600" s="379">
        <v>0</v>
      </c>
    </row>
    <row r="601" spans="1:8">
      <c r="A601" s="377">
        <v>510010201</v>
      </c>
      <c r="B601" s="378" t="s">
        <v>1791</v>
      </c>
      <c r="C601" s="379">
        <v>0</v>
      </c>
    </row>
    <row r="602" spans="1:8">
      <c r="A602" s="377">
        <v>510010301</v>
      </c>
      <c r="B602" s="378" t="s">
        <v>1792</v>
      </c>
      <c r="C602" s="379">
        <v>526.69000000000005</v>
      </c>
    </row>
    <row r="603" spans="1:8">
      <c r="A603" s="377">
        <v>510010401</v>
      </c>
      <c r="B603" s="378" t="s">
        <v>1793</v>
      </c>
      <c r="C603" s="379">
        <v>7622.56</v>
      </c>
    </row>
    <row r="604" spans="1:8">
      <c r="A604" s="377">
        <v>510010501</v>
      </c>
      <c r="B604" s="378" t="s">
        <v>1794</v>
      </c>
      <c r="C604" s="379">
        <v>0</v>
      </c>
    </row>
    <row r="605" spans="1:8">
      <c r="A605" s="377">
        <v>510010601</v>
      </c>
      <c r="B605" s="378" t="s">
        <v>1795</v>
      </c>
      <c r="C605" s="379">
        <v>0</v>
      </c>
    </row>
    <row r="606" spans="1:8">
      <c r="A606" s="377">
        <v>510010701</v>
      </c>
      <c r="B606" s="378" t="s">
        <v>1796</v>
      </c>
      <c r="C606" s="379">
        <v>0</v>
      </c>
    </row>
    <row r="607" spans="1:8">
      <c r="A607" s="377">
        <v>510010801</v>
      </c>
      <c r="B607" s="378" t="s">
        <v>1797</v>
      </c>
      <c r="C607" s="379">
        <v>0</v>
      </c>
    </row>
    <row r="608" spans="1:8">
      <c r="A608" s="374">
        <v>511010000</v>
      </c>
      <c r="B608" s="375" t="s">
        <v>1798</v>
      </c>
      <c r="C608" s="376">
        <v>0</v>
      </c>
    </row>
    <row r="609" spans="1:3">
      <c r="A609" s="377">
        <v>511010101</v>
      </c>
      <c r="B609" s="378" t="s">
        <v>1799</v>
      </c>
      <c r="C609" s="379">
        <v>0</v>
      </c>
    </row>
    <row r="610" spans="1:3">
      <c r="A610" s="377">
        <v>511010201</v>
      </c>
      <c r="B610" s="378" t="s">
        <v>1800</v>
      </c>
      <c r="C610" s="379">
        <v>0</v>
      </c>
    </row>
    <row r="611" spans="1:3">
      <c r="A611" s="374">
        <v>511020000</v>
      </c>
      <c r="B611" s="375" t="s">
        <v>1801</v>
      </c>
      <c r="C611" s="376">
        <v>2423367.61</v>
      </c>
    </row>
    <row r="612" spans="1:3">
      <c r="A612" s="377">
        <v>511020101</v>
      </c>
      <c r="B612" s="378" t="s">
        <v>1802</v>
      </c>
      <c r="C612" s="379">
        <v>2423367.61</v>
      </c>
    </row>
    <row r="613" spans="1:3">
      <c r="A613" s="374">
        <v>512010000</v>
      </c>
      <c r="B613" s="375" t="s">
        <v>1803</v>
      </c>
      <c r="C613" s="376">
        <v>2048301.54</v>
      </c>
    </row>
    <row r="614" spans="1:3">
      <c r="A614" s="377">
        <v>512010101</v>
      </c>
      <c r="B614" s="378" t="s">
        <v>1804</v>
      </c>
      <c r="C614" s="379">
        <v>0</v>
      </c>
    </row>
    <row r="615" spans="1:3">
      <c r="A615" s="377">
        <v>512010201</v>
      </c>
      <c r="B615" s="378" t="s">
        <v>1805</v>
      </c>
      <c r="C615" s="379">
        <v>0</v>
      </c>
    </row>
    <row r="616" spans="1:3">
      <c r="A616" s="377">
        <v>512010301</v>
      </c>
      <c r="B616" s="378" t="s">
        <v>1806</v>
      </c>
      <c r="C616" s="379">
        <v>1785746.41</v>
      </c>
    </row>
    <row r="617" spans="1:3">
      <c r="A617" s="377">
        <v>512010401</v>
      </c>
      <c r="B617" s="378" t="s">
        <v>1807</v>
      </c>
      <c r="C617" s="379">
        <v>0</v>
      </c>
    </row>
    <row r="618" spans="1:3">
      <c r="A618" s="377">
        <v>512010501</v>
      </c>
      <c r="B618" s="378" t="s">
        <v>1808</v>
      </c>
      <c r="C618" s="379">
        <v>217206.54</v>
      </c>
    </row>
    <row r="619" spans="1:3">
      <c r="A619" s="377">
        <v>512010601</v>
      </c>
      <c r="B619" s="378" t="s">
        <v>1809</v>
      </c>
      <c r="C619" s="379">
        <v>0</v>
      </c>
    </row>
    <row r="620" spans="1:3">
      <c r="A620" s="377">
        <v>512010701</v>
      </c>
      <c r="B620" s="378" t="s">
        <v>1810</v>
      </c>
      <c r="C620" s="379">
        <v>0</v>
      </c>
    </row>
    <row r="621" spans="1:3">
      <c r="A621" s="377">
        <v>512010801</v>
      </c>
      <c r="B621" s="378" t="s">
        <v>1811</v>
      </c>
      <c r="C621" s="379">
        <v>0</v>
      </c>
    </row>
    <row r="622" spans="1:3">
      <c r="A622" s="377">
        <v>512010901</v>
      </c>
      <c r="B622" s="378" t="s">
        <v>1812</v>
      </c>
      <c r="C622" s="379">
        <v>45348.59</v>
      </c>
    </row>
    <row r="623" spans="1:3">
      <c r="A623" s="374">
        <v>513010000</v>
      </c>
      <c r="B623" s="375" t="s">
        <v>1813</v>
      </c>
      <c r="C623" s="376">
        <v>0</v>
      </c>
    </row>
    <row r="624" spans="1:3">
      <c r="A624" s="377">
        <v>513010101</v>
      </c>
      <c r="B624" s="378" t="s">
        <v>1814</v>
      </c>
      <c r="C624" s="379">
        <v>0</v>
      </c>
    </row>
    <row r="625" spans="1:3">
      <c r="A625" s="374">
        <v>513020000</v>
      </c>
      <c r="B625" s="375" t="s">
        <v>1815</v>
      </c>
      <c r="C625" s="380">
        <v>0</v>
      </c>
    </row>
    <row r="626" spans="1:3">
      <c r="A626" s="377">
        <v>513020101</v>
      </c>
      <c r="B626" s="378" t="s">
        <v>1816</v>
      </c>
      <c r="C626" s="379">
        <v>0</v>
      </c>
    </row>
    <row r="627" spans="1:3">
      <c r="A627" s="374">
        <v>514010000</v>
      </c>
      <c r="B627" s="375" t="s">
        <v>1817</v>
      </c>
      <c r="C627" s="380">
        <v>2777026.39</v>
      </c>
    </row>
    <row r="628" spans="1:3">
      <c r="A628" s="377">
        <v>514010101</v>
      </c>
      <c r="B628" s="378" t="s">
        <v>477</v>
      </c>
      <c r="C628" s="379">
        <v>1872139.53</v>
      </c>
    </row>
    <row r="629" spans="1:3">
      <c r="A629" s="377">
        <v>514010102</v>
      </c>
      <c r="B629" s="378" t="s">
        <v>479</v>
      </c>
      <c r="C629" s="379">
        <v>75377.02</v>
      </c>
    </row>
    <row r="630" spans="1:3">
      <c r="A630" s="377">
        <v>514010103</v>
      </c>
      <c r="B630" s="378" t="s">
        <v>481</v>
      </c>
      <c r="C630" s="379">
        <v>0</v>
      </c>
    </row>
    <row r="631" spans="1:3">
      <c r="A631" s="377">
        <v>514010104</v>
      </c>
      <c r="B631" s="378" t="s">
        <v>483</v>
      </c>
      <c r="C631" s="379">
        <v>0</v>
      </c>
    </row>
    <row r="632" spans="1:3">
      <c r="A632" s="377">
        <v>514010105</v>
      </c>
      <c r="B632" s="378" t="s">
        <v>485</v>
      </c>
      <c r="C632" s="379">
        <v>0</v>
      </c>
    </row>
    <row r="633" spans="1:3">
      <c r="A633" s="377">
        <v>514010106</v>
      </c>
      <c r="B633" s="378" t="s">
        <v>487</v>
      </c>
      <c r="C633" s="379">
        <v>0</v>
      </c>
    </row>
    <row r="634" spans="1:3">
      <c r="A634" s="377">
        <v>514010107</v>
      </c>
      <c r="B634" s="378" t="s">
        <v>489</v>
      </c>
      <c r="C634" s="379">
        <v>0</v>
      </c>
    </row>
    <row r="635" spans="1:3">
      <c r="A635" s="377">
        <v>514010108</v>
      </c>
      <c r="B635" s="378" t="s">
        <v>491</v>
      </c>
      <c r="C635" s="379">
        <v>0</v>
      </c>
    </row>
    <row r="636" spans="1:3">
      <c r="A636" s="377">
        <v>514010109</v>
      </c>
      <c r="B636" s="378" t="s">
        <v>493</v>
      </c>
      <c r="C636" s="379">
        <v>0</v>
      </c>
    </row>
    <row r="637" spans="1:3">
      <c r="A637" s="377">
        <v>514010110</v>
      </c>
      <c r="B637" s="378" t="s">
        <v>495</v>
      </c>
      <c r="C637" s="379">
        <v>0</v>
      </c>
    </row>
    <row r="638" spans="1:3">
      <c r="A638" s="377">
        <v>514010111</v>
      </c>
      <c r="B638" s="378" t="s">
        <v>497</v>
      </c>
      <c r="C638" s="379">
        <v>0</v>
      </c>
    </row>
    <row r="639" spans="1:3">
      <c r="A639" s="377">
        <v>514010201</v>
      </c>
      <c r="B639" s="378" t="s">
        <v>501</v>
      </c>
      <c r="C639" s="379">
        <v>0</v>
      </c>
    </row>
    <row r="640" spans="1:3">
      <c r="A640" s="377">
        <v>514010202</v>
      </c>
      <c r="B640" s="378" t="s">
        <v>503</v>
      </c>
      <c r="C640" s="379">
        <v>0</v>
      </c>
    </row>
    <row r="641" spans="1:3">
      <c r="A641" s="377">
        <v>514010203</v>
      </c>
      <c r="B641" s="378" t="s">
        <v>505</v>
      </c>
      <c r="C641" s="379">
        <v>0</v>
      </c>
    </row>
    <row r="642" spans="1:3">
      <c r="A642" s="377">
        <v>514010301</v>
      </c>
      <c r="B642" s="378" t="s">
        <v>509</v>
      </c>
      <c r="C642" s="379">
        <v>60530.54</v>
      </c>
    </row>
    <row r="643" spans="1:3">
      <c r="A643" s="377">
        <v>514010302</v>
      </c>
      <c r="B643" s="378" t="s">
        <v>511</v>
      </c>
      <c r="C643" s="379">
        <v>0</v>
      </c>
    </row>
    <row r="644" spans="1:3">
      <c r="A644" s="377">
        <v>514010303</v>
      </c>
      <c r="B644" s="378" t="s">
        <v>513</v>
      </c>
      <c r="C644" s="379">
        <v>1543.78</v>
      </c>
    </row>
    <row r="645" spans="1:3">
      <c r="A645" s="377">
        <v>514010304</v>
      </c>
      <c r="B645" s="378" t="s">
        <v>515</v>
      </c>
      <c r="C645" s="379">
        <v>767435.52</v>
      </c>
    </row>
    <row r="646" spans="1:3">
      <c r="A646" s="377">
        <v>514010401</v>
      </c>
      <c r="B646" s="378" t="s">
        <v>517</v>
      </c>
      <c r="C646" s="379">
        <v>0</v>
      </c>
    </row>
    <row r="647" spans="1:3">
      <c r="A647" s="377">
        <v>514010501</v>
      </c>
      <c r="B647" s="378" t="s">
        <v>520</v>
      </c>
      <c r="C647" s="379">
        <v>0</v>
      </c>
    </row>
    <row r="648" spans="1:3">
      <c r="A648" s="377">
        <v>514010601</v>
      </c>
      <c r="B648" s="378" t="s">
        <v>523</v>
      </c>
      <c r="C648" s="379">
        <v>0</v>
      </c>
    </row>
    <row r="649" spans="1:3">
      <c r="A649" s="377">
        <v>514010701</v>
      </c>
      <c r="B649" s="378" t="s">
        <v>528</v>
      </c>
      <c r="C649" s="379">
        <v>0</v>
      </c>
    </row>
    <row r="650" spans="1:3">
      <c r="A650" s="377">
        <v>514010702</v>
      </c>
      <c r="B650" s="378" t="s">
        <v>530</v>
      </c>
      <c r="C650" s="379">
        <v>0</v>
      </c>
    </row>
    <row r="651" spans="1:3">
      <c r="A651" s="377">
        <v>514010801</v>
      </c>
      <c r="B651" s="378" t="s">
        <v>534</v>
      </c>
      <c r="C651" s="379">
        <v>0</v>
      </c>
    </row>
    <row r="652" spans="1:3">
      <c r="A652" s="374">
        <v>514020000</v>
      </c>
      <c r="B652" s="375" t="s">
        <v>1818</v>
      </c>
      <c r="C652" s="380">
        <v>91280.51999999999</v>
      </c>
    </row>
    <row r="653" spans="1:3">
      <c r="A653" s="377">
        <v>514020101</v>
      </c>
      <c r="B653" s="378" t="s">
        <v>543</v>
      </c>
      <c r="C653" s="379">
        <v>0</v>
      </c>
    </row>
    <row r="654" spans="1:3">
      <c r="A654" s="377">
        <v>514020102</v>
      </c>
      <c r="B654" s="378" t="s">
        <v>545</v>
      </c>
      <c r="C654" s="379">
        <v>129.61000000000001</v>
      </c>
    </row>
    <row r="655" spans="1:3">
      <c r="A655" s="377">
        <v>514020103</v>
      </c>
      <c r="B655" s="378" t="s">
        <v>547</v>
      </c>
      <c r="C655" s="379">
        <v>5018.7299999999996</v>
      </c>
    </row>
    <row r="656" spans="1:3">
      <c r="A656" s="377">
        <v>514020104</v>
      </c>
      <c r="B656" s="378" t="s">
        <v>549</v>
      </c>
      <c r="C656" s="379">
        <v>86042.98</v>
      </c>
    </row>
    <row r="657" spans="1:3">
      <c r="A657" s="377">
        <v>514020105</v>
      </c>
      <c r="B657" s="378" t="s">
        <v>551</v>
      </c>
      <c r="C657" s="379">
        <v>0</v>
      </c>
    </row>
    <row r="658" spans="1:3">
      <c r="A658" s="377">
        <v>514020106</v>
      </c>
      <c r="B658" s="378" t="s">
        <v>1553</v>
      </c>
      <c r="C658" s="379">
        <v>89.2</v>
      </c>
    </row>
    <row r="659" spans="1:3">
      <c r="A659" s="374">
        <v>515010000</v>
      </c>
      <c r="B659" s="375" t="s">
        <v>1819</v>
      </c>
      <c r="C659" s="376">
        <v>250000</v>
      </c>
    </row>
    <row r="660" spans="1:3">
      <c r="A660" s="377">
        <v>515010101</v>
      </c>
      <c r="B660" s="378" t="s">
        <v>1820</v>
      </c>
      <c r="C660" s="379">
        <v>250000</v>
      </c>
    </row>
    <row r="661" spans="1:3">
      <c r="A661" s="377">
        <v>515010201</v>
      </c>
      <c r="B661" s="378" t="s">
        <v>1821</v>
      </c>
      <c r="C661" s="379">
        <v>0</v>
      </c>
    </row>
    <row r="662" spans="1:3">
      <c r="A662" s="377">
        <v>515010301</v>
      </c>
      <c r="B662" s="378" t="s">
        <v>1822</v>
      </c>
      <c r="C662" s="379">
        <v>0</v>
      </c>
    </row>
    <row r="663" spans="1:3">
      <c r="A663" s="377">
        <v>515010401</v>
      </c>
      <c r="B663" s="378" t="s">
        <v>1823</v>
      </c>
      <c r="C663" s="379">
        <v>0</v>
      </c>
    </row>
    <row r="664" spans="1:3">
      <c r="A664" s="377">
        <v>515010501</v>
      </c>
      <c r="B664" s="378" t="s">
        <v>1824</v>
      </c>
      <c r="C664" s="379">
        <v>0</v>
      </c>
    </row>
    <row r="665" spans="1:3">
      <c r="A665" s="374">
        <v>515020000</v>
      </c>
      <c r="B665" s="375" t="s">
        <v>1825</v>
      </c>
      <c r="C665" s="376">
        <v>0</v>
      </c>
    </row>
    <row r="666" spans="1:3">
      <c r="A666" s="377">
        <v>515020101</v>
      </c>
      <c r="B666" s="378" t="s">
        <v>1826</v>
      </c>
      <c r="C666" s="379">
        <v>0</v>
      </c>
    </row>
    <row r="667" spans="1:3">
      <c r="A667" s="374">
        <v>515030000</v>
      </c>
      <c r="B667" s="375" t="s">
        <v>1827</v>
      </c>
      <c r="C667" s="376">
        <v>0</v>
      </c>
    </row>
    <row r="668" spans="1:3">
      <c r="A668" s="377">
        <v>515030101</v>
      </c>
      <c r="B668" s="378" t="s">
        <v>1828</v>
      </c>
      <c r="C668" s="379">
        <v>0</v>
      </c>
    </row>
    <row r="669" spans="1:3">
      <c r="A669" s="377">
        <v>515030102</v>
      </c>
      <c r="B669" s="378" t="s">
        <v>1829</v>
      </c>
      <c r="C669" s="379">
        <v>0</v>
      </c>
    </row>
    <row r="670" spans="1:3">
      <c r="A670" s="377">
        <v>515030103</v>
      </c>
      <c r="B670" s="378" t="s">
        <v>1830</v>
      </c>
      <c r="C670" s="379">
        <v>0</v>
      </c>
    </row>
    <row r="671" spans="1:3">
      <c r="A671" s="377">
        <v>515030104</v>
      </c>
      <c r="B671" s="378" t="s">
        <v>1831</v>
      </c>
      <c r="C671" s="379">
        <v>0</v>
      </c>
    </row>
    <row r="672" spans="1:3">
      <c r="A672" s="377">
        <v>515030105</v>
      </c>
      <c r="B672" s="378" t="s">
        <v>1832</v>
      </c>
      <c r="C672" s="379">
        <v>0</v>
      </c>
    </row>
    <row r="673" spans="1:7">
      <c r="A673" s="377">
        <v>515030106</v>
      </c>
      <c r="B673" s="378" t="s">
        <v>1833</v>
      </c>
      <c r="C673" s="379">
        <v>0</v>
      </c>
    </row>
    <row r="674" spans="1:7">
      <c r="A674" s="377">
        <v>515030107</v>
      </c>
      <c r="B674" s="378" t="s">
        <v>1834</v>
      </c>
      <c r="C674" s="379">
        <v>0</v>
      </c>
    </row>
    <row r="675" spans="1:7">
      <c r="A675" s="377">
        <v>515030108</v>
      </c>
      <c r="B675" s="378" t="s">
        <v>1835</v>
      </c>
      <c r="C675" s="379">
        <v>0</v>
      </c>
    </row>
    <row r="676" spans="1:7">
      <c r="A676" s="377">
        <v>515030109</v>
      </c>
      <c r="B676" s="378" t="s">
        <v>1836</v>
      </c>
      <c r="C676" s="379">
        <v>0</v>
      </c>
    </row>
    <row r="677" spans="1:7">
      <c r="A677" s="377">
        <v>515030110</v>
      </c>
      <c r="B677" s="378" t="s">
        <v>1837</v>
      </c>
      <c r="C677" s="379">
        <v>0</v>
      </c>
    </row>
    <row r="678" spans="1:7">
      <c r="A678" s="377">
        <v>515030111</v>
      </c>
      <c r="B678" s="378" t="s">
        <v>1838</v>
      </c>
      <c r="C678" s="379">
        <v>0</v>
      </c>
    </row>
    <row r="679" spans="1:7">
      <c r="A679" s="377">
        <v>515030112</v>
      </c>
      <c r="B679" s="378" t="s">
        <v>1839</v>
      </c>
      <c r="C679" s="379">
        <v>0</v>
      </c>
    </row>
    <row r="680" spans="1:7">
      <c r="A680" s="377">
        <v>515030113</v>
      </c>
      <c r="B680" s="378" t="s">
        <v>1840</v>
      </c>
      <c r="C680" s="379">
        <v>0</v>
      </c>
    </row>
    <row r="681" spans="1:7">
      <c r="A681" s="377">
        <v>515030114</v>
      </c>
      <c r="B681" s="378" t="s">
        <v>1841</v>
      </c>
      <c r="C681" s="379">
        <v>0</v>
      </c>
    </row>
    <row r="682" spans="1:7">
      <c r="A682" s="377">
        <v>515030201</v>
      </c>
      <c r="B682" s="378" t="s">
        <v>1842</v>
      </c>
      <c r="C682" s="379">
        <v>0</v>
      </c>
    </row>
    <row r="683" spans="1:7">
      <c r="A683" s="377">
        <v>515030301</v>
      </c>
      <c r="B683" s="378" t="s">
        <v>1843</v>
      </c>
      <c r="C683" s="379">
        <v>0</v>
      </c>
    </row>
    <row r="684" spans="1:7">
      <c r="A684" s="377">
        <v>515030401</v>
      </c>
      <c r="B684" s="378" t="s">
        <v>1844</v>
      </c>
      <c r="C684" s="379">
        <v>0</v>
      </c>
    </row>
    <row r="685" spans="1:7">
      <c r="A685" s="374">
        <v>515040000</v>
      </c>
      <c r="B685" s="375" t="s">
        <v>1845</v>
      </c>
      <c r="C685" s="376">
        <v>3658433.92</v>
      </c>
      <c r="E685" s="382"/>
      <c r="F685" s="382"/>
      <c r="G685" s="382"/>
    </row>
    <row r="686" spans="1:7">
      <c r="A686" s="377">
        <v>515040101</v>
      </c>
      <c r="B686" s="378" t="s">
        <v>1846</v>
      </c>
      <c r="C686" s="379">
        <v>0</v>
      </c>
    </row>
    <row r="687" spans="1:7">
      <c r="A687" s="377">
        <v>515040201</v>
      </c>
      <c r="B687" s="378" t="s">
        <v>1847</v>
      </c>
      <c r="C687" s="379">
        <v>0</v>
      </c>
    </row>
    <row r="688" spans="1:7">
      <c r="A688" s="377">
        <v>515040301</v>
      </c>
      <c r="B688" s="378" t="s">
        <v>1848</v>
      </c>
      <c r="C688" s="379">
        <v>0</v>
      </c>
    </row>
    <row r="689" spans="1:3">
      <c r="A689" s="377">
        <v>515040401</v>
      </c>
      <c r="B689" s="378" t="s">
        <v>1849</v>
      </c>
      <c r="C689" s="379">
        <v>1261210.22</v>
      </c>
    </row>
    <row r="690" spans="1:3">
      <c r="A690" s="377">
        <v>515040501</v>
      </c>
      <c r="B690" s="378" t="s">
        <v>1850</v>
      </c>
      <c r="C690" s="379">
        <v>144527.26</v>
      </c>
    </row>
    <row r="691" spans="1:3">
      <c r="A691" s="377">
        <v>515040601</v>
      </c>
      <c r="B691" s="378" t="s">
        <v>1851</v>
      </c>
      <c r="C691" s="379">
        <v>2252696.44</v>
      </c>
    </row>
    <row r="692" spans="1:3">
      <c r="A692" s="377">
        <v>515040701</v>
      </c>
      <c r="B692" s="378" t="s">
        <v>1852</v>
      </c>
      <c r="C692" s="379">
        <v>0</v>
      </c>
    </row>
    <row r="693" spans="1:3">
      <c r="A693" s="377">
        <v>515040702</v>
      </c>
      <c r="B693" s="378" t="s">
        <v>270</v>
      </c>
      <c r="C693" s="379">
        <v>0</v>
      </c>
    </row>
    <row r="694" spans="1:3">
      <c r="A694" s="374">
        <v>601010000</v>
      </c>
      <c r="B694" s="375" t="s">
        <v>1853</v>
      </c>
      <c r="C694" s="376">
        <v>0.13</v>
      </c>
    </row>
    <row r="695" spans="1:3">
      <c r="A695" s="377">
        <v>601010101</v>
      </c>
      <c r="B695" s="378" t="s">
        <v>1854</v>
      </c>
      <c r="C695" s="379">
        <v>0.13</v>
      </c>
    </row>
    <row r="696" spans="1:3">
      <c r="A696" s="374">
        <v>601020000</v>
      </c>
      <c r="B696" s="375" t="s">
        <v>1855</v>
      </c>
      <c r="C696" s="380">
        <v>0</v>
      </c>
    </row>
    <row r="697" spans="1:3">
      <c r="A697" s="377">
        <v>601020101</v>
      </c>
      <c r="B697" s="378" t="s">
        <v>1856</v>
      </c>
      <c r="C697" s="379">
        <v>0</v>
      </c>
    </row>
    <row r="698" spans="1:3">
      <c r="A698" s="374">
        <v>601030000</v>
      </c>
      <c r="B698" s="375" t="s">
        <v>1857</v>
      </c>
      <c r="C698" s="380">
        <v>5000</v>
      </c>
    </row>
    <row r="699" spans="1:3">
      <c r="A699" s="377">
        <v>601030101</v>
      </c>
      <c r="B699" s="378" t="s">
        <v>1858</v>
      </c>
      <c r="C699" s="379">
        <v>5000</v>
      </c>
    </row>
    <row r="700" spans="1:3">
      <c r="A700" s="374">
        <v>602010000</v>
      </c>
      <c r="B700" s="375" t="s">
        <v>1859</v>
      </c>
      <c r="C700" s="376">
        <v>0</v>
      </c>
    </row>
    <row r="701" spans="1:3">
      <c r="A701" s="377">
        <v>602010101</v>
      </c>
      <c r="B701" s="378" t="s">
        <v>1860</v>
      </c>
      <c r="C701" s="379">
        <v>0</v>
      </c>
    </row>
    <row r="702" spans="1:3">
      <c r="A702" s="374">
        <v>602020000</v>
      </c>
      <c r="B702" s="375" t="s">
        <v>1861</v>
      </c>
      <c r="C702" s="376">
        <v>0</v>
      </c>
    </row>
    <row r="703" spans="1:3">
      <c r="A703" s="377">
        <v>602020101</v>
      </c>
      <c r="B703" s="378" t="s">
        <v>1862</v>
      </c>
      <c r="C703" s="379">
        <v>0</v>
      </c>
    </row>
    <row r="704" spans="1:3">
      <c r="A704" s="374">
        <v>602030000</v>
      </c>
      <c r="B704" s="375" t="s">
        <v>1863</v>
      </c>
      <c r="C704" s="380">
        <v>0</v>
      </c>
    </row>
    <row r="705" spans="1:3">
      <c r="A705" s="377">
        <v>602030101</v>
      </c>
      <c r="B705" s="378" t="s">
        <v>1864</v>
      </c>
      <c r="C705" s="379">
        <v>0</v>
      </c>
    </row>
    <row r="706" spans="1:3">
      <c r="A706" s="374">
        <v>602040000</v>
      </c>
      <c r="B706" s="375" t="s">
        <v>1865</v>
      </c>
      <c r="C706" s="380">
        <v>0</v>
      </c>
    </row>
    <row r="707" spans="1:3">
      <c r="A707" s="377">
        <v>602040101</v>
      </c>
      <c r="B707" s="378" t="s">
        <v>1866</v>
      </c>
      <c r="C707" s="379">
        <v>0</v>
      </c>
    </row>
    <row r="708" spans="1:3">
      <c r="A708" s="374">
        <v>602050000</v>
      </c>
      <c r="B708" s="375" t="s">
        <v>1867</v>
      </c>
      <c r="C708" s="380">
        <v>0</v>
      </c>
    </row>
    <row r="709" spans="1:3">
      <c r="A709" s="377">
        <v>602050101</v>
      </c>
      <c r="B709" s="378" t="s">
        <v>1868</v>
      </c>
      <c r="C709" s="379">
        <v>0</v>
      </c>
    </row>
    <row r="710" spans="1:3">
      <c r="A710" s="374">
        <v>603010000</v>
      </c>
      <c r="B710" s="375" t="s">
        <v>1869</v>
      </c>
      <c r="C710" s="376">
        <v>0</v>
      </c>
    </row>
    <row r="711" spans="1:3">
      <c r="A711" s="377">
        <v>603010101</v>
      </c>
      <c r="B711" s="378" t="s">
        <v>1870</v>
      </c>
      <c r="C711" s="379">
        <v>0</v>
      </c>
    </row>
    <row r="712" spans="1:3">
      <c r="A712" s="374">
        <v>603020000</v>
      </c>
      <c r="B712" s="375" t="s">
        <v>1871</v>
      </c>
      <c r="C712" s="376">
        <v>0</v>
      </c>
    </row>
    <row r="713" spans="1:3">
      <c r="A713" s="377">
        <v>603020101</v>
      </c>
      <c r="B713" s="378" t="s">
        <v>1872</v>
      </c>
      <c r="C713" s="379">
        <v>0</v>
      </c>
    </row>
    <row r="714" spans="1:3">
      <c r="A714" s="374">
        <v>603030000</v>
      </c>
      <c r="B714" s="375" t="s">
        <v>1873</v>
      </c>
      <c r="C714" s="376">
        <v>500000</v>
      </c>
    </row>
    <row r="715" spans="1:3">
      <c r="A715" s="377">
        <v>603030101</v>
      </c>
      <c r="B715" s="378" t="s">
        <v>1874</v>
      </c>
      <c r="C715" s="379">
        <v>500000</v>
      </c>
    </row>
    <row r="716" spans="1:3">
      <c r="A716" s="374">
        <v>604010000</v>
      </c>
      <c r="B716" s="375" t="s">
        <v>1875</v>
      </c>
      <c r="C716" s="376">
        <v>0</v>
      </c>
    </row>
    <row r="717" spans="1:3">
      <c r="A717" s="377">
        <v>604010101</v>
      </c>
      <c r="B717" s="378" t="s">
        <v>1876</v>
      </c>
      <c r="C717" s="379">
        <v>0</v>
      </c>
    </row>
    <row r="718" spans="1:3">
      <c r="A718" s="374">
        <v>604020000</v>
      </c>
      <c r="B718" s="375" t="s">
        <v>1877</v>
      </c>
      <c r="C718" s="376">
        <v>0</v>
      </c>
    </row>
    <row r="719" spans="1:3">
      <c r="A719" s="377">
        <v>604020101</v>
      </c>
      <c r="B719" s="378" t="s">
        <v>1878</v>
      </c>
      <c r="C719" s="379">
        <v>0</v>
      </c>
    </row>
    <row r="720" spans="1:3">
      <c r="A720" s="374">
        <v>701010000</v>
      </c>
      <c r="B720" s="375" t="s">
        <v>1879</v>
      </c>
      <c r="C720" s="376">
        <v>0</v>
      </c>
    </row>
    <row r="721" spans="1:3">
      <c r="A721" s="377">
        <v>701010101</v>
      </c>
      <c r="B721" s="378" t="s">
        <v>276</v>
      </c>
      <c r="C721" s="379">
        <v>0</v>
      </c>
    </row>
    <row r="722" spans="1:3">
      <c r="A722" s="374">
        <v>702010000</v>
      </c>
      <c r="B722" s="375" t="s">
        <v>1880</v>
      </c>
      <c r="C722" s="376">
        <v>0</v>
      </c>
    </row>
    <row r="723" spans="1:3">
      <c r="A723" s="377">
        <v>702010101</v>
      </c>
      <c r="B723" s="378" t="s">
        <v>277</v>
      </c>
      <c r="C723" s="379">
        <v>0</v>
      </c>
    </row>
    <row r="724" spans="1:3">
      <c r="A724" s="374">
        <v>801010000</v>
      </c>
      <c r="B724" s="375" t="s">
        <v>1881</v>
      </c>
      <c r="C724" s="376">
        <v>0</v>
      </c>
    </row>
    <row r="725" spans="1:3">
      <c r="A725" s="377">
        <v>801010101</v>
      </c>
      <c r="B725" s="378" t="s">
        <v>280</v>
      </c>
      <c r="C725" s="379">
        <v>0</v>
      </c>
    </row>
    <row r="726" spans="1:3">
      <c r="A726" s="374">
        <v>801020000</v>
      </c>
      <c r="B726" s="375" t="s">
        <v>1882</v>
      </c>
      <c r="C726" s="376">
        <v>0</v>
      </c>
    </row>
    <row r="727" spans="1:3">
      <c r="A727" s="377">
        <v>801020101</v>
      </c>
      <c r="B727" s="378" t="s">
        <v>1883</v>
      </c>
      <c r="C727" s="379">
        <v>0</v>
      </c>
    </row>
    <row r="728" spans="1:3">
      <c r="A728" s="377">
        <v>801020201</v>
      </c>
      <c r="B728" s="378" t="s">
        <v>1884</v>
      </c>
      <c r="C728" s="379">
        <v>0</v>
      </c>
    </row>
    <row r="729" spans="1:3">
      <c r="A729" s="377">
        <v>801020202</v>
      </c>
      <c r="B729" s="378" t="s">
        <v>1885</v>
      </c>
      <c r="C729" s="379">
        <v>0</v>
      </c>
    </row>
    <row r="730" spans="1:3">
      <c r="A730" s="377">
        <v>801020203</v>
      </c>
      <c r="B730" s="378" t="s">
        <v>1886</v>
      </c>
      <c r="C730" s="379">
        <v>0</v>
      </c>
    </row>
    <row r="731" spans="1:3">
      <c r="A731" s="377">
        <v>801020204</v>
      </c>
      <c r="B731" s="378" t="s">
        <v>1887</v>
      </c>
      <c r="C731" s="379">
        <v>0</v>
      </c>
    </row>
    <row r="732" spans="1:3">
      <c r="A732" s="377">
        <v>801020205</v>
      </c>
      <c r="B732" s="378" t="s">
        <v>1888</v>
      </c>
      <c r="C732" s="379">
        <v>0</v>
      </c>
    </row>
    <row r="733" spans="1:3">
      <c r="A733" s="377">
        <v>801020206</v>
      </c>
      <c r="B733" s="378" t="s">
        <v>1889</v>
      </c>
      <c r="C733" s="379">
        <v>0</v>
      </c>
    </row>
    <row r="734" spans="1:3">
      <c r="A734" s="377">
        <v>801020207</v>
      </c>
      <c r="B734" s="378" t="s">
        <v>1890</v>
      </c>
      <c r="C734" s="379">
        <v>0</v>
      </c>
    </row>
    <row r="735" spans="1:3">
      <c r="A735" s="377">
        <v>801020208</v>
      </c>
      <c r="B735" s="378" t="s">
        <v>1891</v>
      </c>
      <c r="C735" s="379">
        <v>0</v>
      </c>
    </row>
    <row r="736" spans="1:3">
      <c r="A736" s="377">
        <v>801020209</v>
      </c>
      <c r="B736" s="378" t="s">
        <v>1892</v>
      </c>
      <c r="C736" s="379">
        <v>0</v>
      </c>
    </row>
    <row r="737" spans="1:3">
      <c r="A737" s="377">
        <v>801020301</v>
      </c>
      <c r="B737" s="378" t="s">
        <v>1893</v>
      </c>
      <c r="C737" s="379">
        <v>0</v>
      </c>
    </row>
    <row r="738" spans="1:3">
      <c r="A738" s="377">
        <v>801020302</v>
      </c>
      <c r="B738" s="378" t="s">
        <v>1894</v>
      </c>
      <c r="C738" s="379">
        <v>0</v>
      </c>
    </row>
    <row r="739" spans="1:3">
      <c r="A739" s="377">
        <v>801020303</v>
      </c>
      <c r="B739" s="378" t="s">
        <v>1895</v>
      </c>
      <c r="C739" s="379">
        <v>0</v>
      </c>
    </row>
    <row r="740" spans="1:3">
      <c r="A740" s="377">
        <v>801020304</v>
      </c>
      <c r="B740" s="378" t="s">
        <v>1896</v>
      </c>
      <c r="C740" s="379">
        <v>0</v>
      </c>
    </row>
    <row r="741" spans="1:3">
      <c r="A741" s="377">
        <v>801020305</v>
      </c>
      <c r="B741" s="378" t="s">
        <v>1897</v>
      </c>
      <c r="C741" s="379">
        <v>0</v>
      </c>
    </row>
    <row r="742" spans="1:3">
      <c r="A742" s="377">
        <v>801020306</v>
      </c>
      <c r="B742" s="378" t="s">
        <v>1898</v>
      </c>
      <c r="C742" s="379">
        <v>0</v>
      </c>
    </row>
    <row r="743" spans="1:3">
      <c r="A743" s="377">
        <v>801020307</v>
      </c>
      <c r="B743" s="378" t="s">
        <v>1899</v>
      </c>
      <c r="C743" s="379">
        <v>0</v>
      </c>
    </row>
    <row r="744" spans="1:3">
      <c r="A744" s="377">
        <v>801020308</v>
      </c>
      <c r="B744" s="378" t="s">
        <v>1900</v>
      </c>
      <c r="C744" s="379">
        <v>0</v>
      </c>
    </row>
    <row r="745" spans="1:3">
      <c r="A745" s="377">
        <v>801020309</v>
      </c>
      <c r="B745" s="378" t="s">
        <v>1901</v>
      </c>
      <c r="C745" s="379">
        <v>0</v>
      </c>
    </row>
    <row r="746" spans="1:3">
      <c r="A746" s="377">
        <v>801020401</v>
      </c>
      <c r="B746" s="378" t="s">
        <v>281</v>
      </c>
      <c r="C746" s="379">
        <v>0</v>
      </c>
    </row>
    <row r="747" spans="1:3">
      <c r="A747" s="374">
        <v>802010000</v>
      </c>
      <c r="B747" s="375" t="s">
        <v>1902</v>
      </c>
      <c r="C747" s="376">
        <v>0</v>
      </c>
    </row>
    <row r="748" spans="1:3">
      <c r="A748" s="377">
        <v>802010101</v>
      </c>
      <c r="B748" s="378" t="s">
        <v>283</v>
      </c>
      <c r="C748" s="379">
        <v>0</v>
      </c>
    </row>
    <row r="749" spans="1:3">
      <c r="A749" s="374">
        <v>802020000</v>
      </c>
      <c r="B749" s="375" t="s">
        <v>1903</v>
      </c>
      <c r="C749" s="376">
        <v>250000</v>
      </c>
    </row>
    <row r="750" spans="1:3">
      <c r="A750" s="377">
        <v>802020101</v>
      </c>
      <c r="B750" s="378" t="s">
        <v>1904</v>
      </c>
      <c r="C750" s="379">
        <v>0</v>
      </c>
    </row>
    <row r="751" spans="1:3">
      <c r="A751" s="377">
        <v>802020201</v>
      </c>
      <c r="B751" s="378" t="s">
        <v>1905</v>
      </c>
      <c r="C751" s="379">
        <v>0</v>
      </c>
    </row>
    <row r="752" spans="1:3">
      <c r="A752" s="377">
        <v>802020301</v>
      </c>
      <c r="B752" s="378" t="s">
        <v>1906</v>
      </c>
      <c r="C752" s="379">
        <v>0</v>
      </c>
    </row>
    <row r="753" spans="1:3">
      <c r="A753" s="377">
        <v>802020302</v>
      </c>
      <c r="B753" s="378" t="s">
        <v>1907</v>
      </c>
      <c r="C753" s="379">
        <v>0</v>
      </c>
    </row>
    <row r="754" spans="1:3">
      <c r="A754" s="377">
        <v>802020303</v>
      </c>
      <c r="B754" s="378" t="s">
        <v>1908</v>
      </c>
      <c r="C754" s="379">
        <v>0</v>
      </c>
    </row>
    <row r="755" spans="1:3">
      <c r="A755" s="377">
        <v>802020304</v>
      </c>
      <c r="B755" s="378" t="s">
        <v>1909</v>
      </c>
      <c r="C755" s="379">
        <v>0</v>
      </c>
    </row>
    <row r="756" spans="1:3">
      <c r="A756" s="377">
        <v>802020305</v>
      </c>
      <c r="B756" s="378" t="s">
        <v>1910</v>
      </c>
      <c r="C756" s="379">
        <v>0</v>
      </c>
    </row>
    <row r="757" spans="1:3">
      <c r="A757" s="377">
        <v>802020306</v>
      </c>
      <c r="B757" s="378" t="s">
        <v>1911</v>
      </c>
      <c r="C757" s="379">
        <v>0</v>
      </c>
    </row>
    <row r="758" spans="1:3">
      <c r="A758" s="377">
        <v>802020307</v>
      </c>
      <c r="B758" s="378" t="s">
        <v>1912</v>
      </c>
      <c r="C758" s="379">
        <v>0</v>
      </c>
    </row>
    <row r="759" spans="1:3">
      <c r="A759" s="377">
        <v>802020308</v>
      </c>
      <c r="B759" s="378" t="s">
        <v>1913</v>
      </c>
      <c r="C759" s="379">
        <v>0</v>
      </c>
    </row>
    <row r="760" spans="1:3">
      <c r="A760" s="377">
        <v>802020309</v>
      </c>
      <c r="B760" s="378" t="s">
        <v>1914</v>
      </c>
      <c r="C760" s="379">
        <v>0</v>
      </c>
    </row>
    <row r="761" spans="1:3">
      <c r="A761" s="377">
        <v>802020310</v>
      </c>
      <c r="B761" s="378" t="s">
        <v>1915</v>
      </c>
      <c r="C761" s="379">
        <v>0</v>
      </c>
    </row>
    <row r="762" spans="1:3">
      <c r="A762" s="377">
        <v>802020311</v>
      </c>
      <c r="B762" s="378" t="s">
        <v>1916</v>
      </c>
      <c r="C762" s="379">
        <v>0</v>
      </c>
    </row>
    <row r="763" spans="1:3">
      <c r="A763" s="377">
        <v>802020312</v>
      </c>
      <c r="B763" s="378" t="s">
        <v>1917</v>
      </c>
      <c r="C763" s="379">
        <v>0</v>
      </c>
    </row>
    <row r="764" spans="1:3">
      <c r="A764" s="377">
        <v>802020313</v>
      </c>
      <c r="B764" s="378" t="s">
        <v>1918</v>
      </c>
      <c r="C764" s="379">
        <v>0</v>
      </c>
    </row>
    <row r="765" spans="1:3">
      <c r="A765" s="377">
        <v>802020314</v>
      </c>
      <c r="B765" s="378" t="s">
        <v>1919</v>
      </c>
      <c r="C765" s="379">
        <v>0</v>
      </c>
    </row>
    <row r="766" spans="1:3">
      <c r="A766" s="377">
        <v>802020315</v>
      </c>
      <c r="B766" s="378" t="s">
        <v>1920</v>
      </c>
      <c r="C766" s="379">
        <v>0</v>
      </c>
    </row>
    <row r="767" spans="1:3">
      <c r="A767" s="377">
        <v>802020316</v>
      </c>
      <c r="B767" s="378" t="s">
        <v>1921</v>
      </c>
      <c r="C767" s="379">
        <v>250000</v>
      </c>
    </row>
    <row r="768" spans="1:3">
      <c r="A768" s="377">
        <v>802020317</v>
      </c>
      <c r="B768" s="378" t="s">
        <v>1922</v>
      </c>
      <c r="C768" s="379">
        <v>0</v>
      </c>
    </row>
    <row r="769" spans="1:3">
      <c r="A769" s="377">
        <v>802020401</v>
      </c>
      <c r="B769" s="378" t="s">
        <v>1923</v>
      </c>
      <c r="C769" s="379">
        <v>0</v>
      </c>
    </row>
    <row r="770" spans="1:3">
      <c r="A770" s="377">
        <v>802020402</v>
      </c>
      <c r="B770" s="378" t="s">
        <v>1924</v>
      </c>
      <c r="C770" s="379">
        <v>0</v>
      </c>
    </row>
    <row r="771" spans="1:3">
      <c r="A771" s="377">
        <v>802020403</v>
      </c>
      <c r="B771" s="378" t="s">
        <v>1925</v>
      </c>
      <c r="C771" s="379">
        <v>0</v>
      </c>
    </row>
    <row r="772" spans="1:3">
      <c r="A772" s="377">
        <v>802020404</v>
      </c>
      <c r="B772" s="378" t="s">
        <v>1926</v>
      </c>
      <c r="C772" s="379">
        <v>0</v>
      </c>
    </row>
    <row r="773" spans="1:3">
      <c r="A773" s="377">
        <v>802020405</v>
      </c>
      <c r="B773" s="378" t="s">
        <v>1927</v>
      </c>
      <c r="C773" s="379">
        <v>0</v>
      </c>
    </row>
    <row r="774" spans="1:3">
      <c r="A774" s="377">
        <v>802020406</v>
      </c>
      <c r="B774" s="378" t="s">
        <v>1928</v>
      </c>
      <c r="C774" s="379">
        <v>0</v>
      </c>
    </row>
    <row r="775" spans="1:3">
      <c r="A775" s="377">
        <v>802020407</v>
      </c>
      <c r="B775" s="378" t="s">
        <v>1929</v>
      </c>
      <c r="C775" s="379">
        <v>0</v>
      </c>
    </row>
    <row r="776" spans="1:3">
      <c r="A776" s="377">
        <v>802020408</v>
      </c>
      <c r="B776" s="378" t="s">
        <v>1930</v>
      </c>
      <c r="C776" s="379">
        <v>0</v>
      </c>
    </row>
    <row r="777" spans="1:3">
      <c r="A777" s="377">
        <v>802020501</v>
      </c>
      <c r="B777" s="378" t="s">
        <v>284</v>
      </c>
      <c r="C777" s="379">
        <v>0</v>
      </c>
    </row>
    <row r="778" spans="1:3">
      <c r="A778" s="374">
        <v>901010000</v>
      </c>
      <c r="B778" s="375" t="s">
        <v>288</v>
      </c>
      <c r="C778" s="376">
        <v>6466079.2838525027</v>
      </c>
    </row>
    <row r="779" spans="1:3">
      <c r="A779" s="377">
        <v>901010101</v>
      </c>
      <c r="B779" s="378" t="s">
        <v>289</v>
      </c>
      <c r="C779" s="379">
        <v>6340364.4838525029</v>
      </c>
    </row>
    <row r="780" spans="1:3">
      <c r="A780" s="377">
        <v>901010201</v>
      </c>
      <c r="B780" s="378" t="s">
        <v>290</v>
      </c>
      <c r="C780" s="379">
        <v>50714.8</v>
      </c>
    </row>
    <row r="781" spans="1:3">
      <c r="A781" s="377">
        <v>901010301</v>
      </c>
      <c r="B781" s="378" t="s">
        <v>291</v>
      </c>
      <c r="C781" s="379">
        <v>75000</v>
      </c>
    </row>
    <row r="782" spans="1:3">
      <c r="A782" s="377">
        <v>901010401</v>
      </c>
      <c r="B782" s="378" t="s">
        <v>1931</v>
      </c>
      <c r="C782" s="379">
        <v>0</v>
      </c>
    </row>
    <row r="783" spans="1:3">
      <c r="A783" s="374">
        <v>902010000</v>
      </c>
      <c r="B783" s="375" t="s">
        <v>293</v>
      </c>
      <c r="C783" s="380">
        <v>29759</v>
      </c>
    </row>
    <row r="784" spans="1:3">
      <c r="A784" s="377">
        <v>902010101</v>
      </c>
      <c r="B784" s="378" t="s">
        <v>1932</v>
      </c>
      <c r="C784" s="379">
        <v>0</v>
      </c>
    </row>
    <row r="785" spans="1:3">
      <c r="A785" s="377">
        <v>902010201</v>
      </c>
      <c r="B785" s="378" t="s">
        <v>1933</v>
      </c>
      <c r="C785" s="379">
        <v>29759</v>
      </c>
    </row>
    <row r="786" spans="1:3">
      <c r="A786" s="374">
        <v>903010000</v>
      </c>
      <c r="B786" s="375" t="s">
        <v>1934</v>
      </c>
      <c r="C786" s="380">
        <v>0</v>
      </c>
    </row>
    <row r="787" spans="1:3">
      <c r="A787" s="377">
        <v>903010101</v>
      </c>
      <c r="B787" s="378" t="s">
        <v>1935</v>
      </c>
      <c r="C787" s="379">
        <v>0</v>
      </c>
    </row>
    <row r="788" spans="1:3">
      <c r="A788" s="374"/>
      <c r="B788" s="375" t="s">
        <v>1936</v>
      </c>
      <c r="C788" s="380">
        <v>3.3141868188977242E-3</v>
      </c>
    </row>
  </sheetData>
  <pageMargins left="0.11811023622047245" right="0.11811023622047245" top="0.35433070866141736" bottom="0.35433070866141736" header="0.11811023622047245" footer="0.11811023622047245"/>
  <pageSetup paperSize="9" scale="75" fitToHeight="1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SP Passivo 20-22-23</vt:lpstr>
      <vt:lpstr>SP Attivo 20-22-23</vt:lpstr>
      <vt:lpstr>Conto Economico 20-22-23</vt:lpstr>
      <vt:lpstr>SP</vt:lpstr>
      <vt:lpstr>CE</vt:lpstr>
      <vt:lpstr>CE!Area_stampa</vt:lpstr>
      <vt:lpstr>'Conto Economico 20-22-23'!Area_stampa</vt:lpstr>
      <vt:lpstr>SP!Area_stampa</vt:lpstr>
      <vt:lpstr>'SP Attivo 20-22-23'!Area_stampa</vt:lpstr>
      <vt:lpstr>'SP Passivo 20-22-23'!Area_stampa</vt:lpstr>
      <vt:lpstr>CE!Titoli_stampa</vt:lpstr>
      <vt:lpstr>'Conto Economico 20-22-23'!Titoli_stampa</vt:lpstr>
      <vt:lpstr>SP!Titoli_stampa</vt:lpstr>
      <vt:lpstr>'SP Attivo 20-22-23'!Titoli_stampa</vt:lpstr>
      <vt:lpstr>'SP Passivo 20-22-23'!Titoli_stampa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2023-07-10T18:32:40Z</dcterms:created>
  <dcterms:modified xsi:type="dcterms:W3CDTF">2023-07-10T18:38:01Z</dcterms:modified>
</cp:coreProperties>
</file>